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0" documentId="8_{2584EC4B-7D59-4D41-A045-94076E6E9903}" xr6:coauthVersionLast="47" xr6:coauthVersionMax="47" xr10:uidLastSave="{00000000-0000-0000-0000-000000000000}"/>
  <workbookProtection workbookAlgorithmName="SHA-512" workbookHashValue="KwfB4W64ti9pxPK8YmJN4m4Y8G+QwJj/dSN/qoPI/whwdjvlj224hKorJh7arDnIiPIMe8mqs0T/xFXMMabbBA==" workbookSaltValue="MFVKeqx/hBeMro6Pqr2R5Q==" workbookSpinCount="100000" lockStructure="1"/>
  <bookViews>
    <workbookView xWindow="-108" yWindow="-108" windowWidth="23256" windowHeight="12576" xr2:uid="{9F6E64AF-3498-476F-A2D8-60597959F0A1}"/>
  </bookViews>
  <sheets>
    <sheet name="Formulaire" sheetId="1" r:id="rId1"/>
    <sheet name="1_Colonnes" sheetId="3" state="hidden" r:id="rId2"/>
    <sheet name="Paramètres" sheetId="4" state="hidden" r:id="rId3"/>
    <sheet name="Communes" sheetId="5" state="hidden" r:id="rId4"/>
  </sheets>
  <definedNames>
    <definedName name="_xlnm._FilterDatabase" localSheetId="3" hidden="1">Communes!$A$1:$F$1</definedName>
    <definedName name="ListeVilles">OFFSET(Communes!$F$2,0,0,COUNT(Communes!$E:$E))</definedName>
    <definedName name="_xlnm.Print_Area" localSheetId="0">Formulaire!$A$1:$G$153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5" i="1" l="1"/>
  <c r="AF2" i="3"/>
  <c r="AD2" i="3"/>
  <c r="AB2" i="3"/>
  <c r="Z2" i="3"/>
  <c r="Y2" i="3"/>
  <c r="X2" i="3"/>
  <c r="A63" i="1"/>
  <c r="A66" i="1" s="1"/>
  <c r="A69" i="1" s="1"/>
  <c r="A72" i="1" s="1"/>
  <c r="AE2" i="3" s="1"/>
  <c r="A101" i="1"/>
  <c r="BD2" i="3"/>
  <c r="BA2" i="3"/>
  <c r="AX2" i="3"/>
  <c r="A107" i="1"/>
  <c r="A105" i="1"/>
  <c r="A103" i="1"/>
  <c r="AA2" i="3" l="1"/>
  <c r="AC2" i="3"/>
  <c r="A64" i="1"/>
  <c r="A67" i="1"/>
  <c r="E35" i="1"/>
  <c r="AG2" i="3" l="1"/>
  <c r="A70" i="1"/>
  <c r="AY17" i="4"/>
  <c r="AX17" i="4"/>
  <c r="AW17" i="4"/>
  <c r="AV17" i="4"/>
  <c r="AU17" i="4"/>
  <c r="AT17" i="4"/>
  <c r="AS17" i="4"/>
  <c r="AR17" i="4"/>
  <c r="AY16" i="4"/>
  <c r="AX16" i="4"/>
  <c r="AW16" i="4"/>
  <c r="AV16" i="4"/>
  <c r="AU16" i="4"/>
  <c r="AT16" i="4"/>
  <c r="AS16" i="4"/>
  <c r="AR16" i="4"/>
  <c r="AY15" i="4"/>
  <c r="AX15" i="4"/>
  <c r="AW15" i="4"/>
  <c r="AV15" i="4"/>
  <c r="AU15" i="4"/>
  <c r="AT15" i="4"/>
  <c r="AS15" i="4"/>
  <c r="AR15" i="4"/>
  <c r="AY14" i="4"/>
  <c r="AX14" i="4"/>
  <c r="AW14" i="4"/>
  <c r="AV14" i="4"/>
  <c r="AU14" i="4"/>
  <c r="AT14" i="4"/>
  <c r="AS14" i="4"/>
  <c r="AR14" i="4"/>
  <c r="AY13" i="4"/>
  <c r="AX13" i="4"/>
  <c r="AW13" i="4"/>
  <c r="AV13" i="4"/>
  <c r="AU13" i="4"/>
  <c r="AT13" i="4"/>
  <c r="AS13" i="4"/>
  <c r="AR13" i="4"/>
  <c r="AY12" i="4"/>
  <c r="AX12" i="4"/>
  <c r="AW12" i="4"/>
  <c r="AV12" i="4"/>
  <c r="AU12" i="4"/>
  <c r="AT12" i="4"/>
  <c r="AS12" i="4"/>
  <c r="AR12" i="4"/>
  <c r="AY11" i="4"/>
  <c r="AX11" i="4"/>
  <c r="AW11" i="4"/>
  <c r="AV11" i="4"/>
  <c r="AU11" i="4"/>
  <c r="AT11" i="4"/>
  <c r="AS11" i="4"/>
  <c r="AR11" i="4"/>
  <c r="AY10" i="4"/>
  <c r="AX10" i="4"/>
  <c r="AW10" i="4"/>
  <c r="AV10" i="4"/>
  <c r="AU10" i="4"/>
  <c r="AT10" i="4"/>
  <c r="AS10" i="4"/>
  <c r="AR10" i="4"/>
  <c r="AY9" i="4"/>
  <c r="AX9" i="4"/>
  <c r="AW9" i="4"/>
  <c r="AV9" i="4"/>
  <c r="AU9" i="4"/>
  <c r="AT9" i="4"/>
  <c r="AS9" i="4"/>
  <c r="AR9" i="4"/>
  <c r="AY8" i="4"/>
  <c r="AX8" i="4"/>
  <c r="AW8" i="4"/>
  <c r="AV8" i="4"/>
  <c r="AU8" i="4"/>
  <c r="AT8" i="4"/>
  <c r="AS8" i="4"/>
  <c r="AR8" i="4"/>
  <c r="AY7" i="4"/>
  <c r="AX7" i="4"/>
  <c r="AW7" i="4"/>
  <c r="AV7" i="4"/>
  <c r="AU7" i="4"/>
  <c r="AT7" i="4"/>
  <c r="AS7" i="4"/>
  <c r="AR7" i="4"/>
  <c r="AY6" i="4"/>
  <c r="AX6" i="4"/>
  <c r="AW6" i="4"/>
  <c r="AV6" i="4"/>
  <c r="AU6" i="4"/>
  <c r="AT6" i="4"/>
  <c r="AS6" i="4"/>
  <c r="AR6" i="4"/>
  <c r="AY5" i="4"/>
  <c r="AX5" i="4"/>
  <c r="AW5" i="4"/>
  <c r="AV5" i="4"/>
  <c r="AU5" i="4"/>
  <c r="AT5" i="4"/>
  <c r="AS5" i="4"/>
  <c r="AR5" i="4"/>
  <c r="AY4" i="4"/>
  <c r="AX4" i="4"/>
  <c r="AW4" i="4"/>
  <c r="AV4" i="4"/>
  <c r="AU4" i="4"/>
  <c r="AT4" i="4"/>
  <c r="AS4" i="4"/>
  <c r="AR4" i="4"/>
  <c r="AY3" i="4"/>
  <c r="AX3" i="4"/>
  <c r="AW3" i="4"/>
  <c r="AV3" i="4"/>
  <c r="AU3" i="4"/>
  <c r="AT3" i="4"/>
  <c r="AS3" i="4"/>
  <c r="AR3" i="4"/>
  <c r="AY2" i="4"/>
  <c r="AX2" i="4"/>
  <c r="AW2" i="4"/>
  <c r="AV2" i="4"/>
  <c r="AU2" i="4"/>
  <c r="AT2" i="4"/>
  <c r="AS2" i="4"/>
  <c r="AR2" i="4"/>
  <c r="BE2" i="3"/>
  <c r="BB2" i="3"/>
  <c r="AY2" i="3"/>
  <c r="AV2" i="3"/>
  <c r="AT2" i="3"/>
  <c r="AR2" i="3"/>
  <c r="AP2" i="3"/>
  <c r="AN2" i="3"/>
  <c r="AL2" i="3"/>
  <c r="AJ2" i="3"/>
  <c r="AH2" i="3"/>
  <c r="G2" i="3" l="1"/>
  <c r="F2" i="3"/>
  <c r="E2" i="3"/>
  <c r="D2" i="3"/>
  <c r="A2" i="3"/>
  <c r="H283" i="4" a="1"/>
  <c r="H283" i="4" s="1"/>
  <c r="H293" i="4" a="1"/>
  <c r="CJ2" i="3" l="1"/>
  <c r="H293" i="4"/>
  <c r="A38" i="4" l="1" a="1"/>
  <c r="A38" i="4" s="1"/>
  <c r="I15" i="4" a="1"/>
  <c r="I15" i="4" s="1"/>
  <c r="H15" i="4" a="1"/>
  <c r="H15" i="4" s="1"/>
  <c r="G15" i="4" a="1"/>
  <c r="G15" i="4" s="1"/>
  <c r="F15" i="4" a="1"/>
  <c r="F15" i="4" s="1"/>
  <c r="E15" i="4" a="1"/>
  <c r="E15" i="4" s="1"/>
  <c r="D15" i="4" a="1"/>
  <c r="D15" i="4" s="1"/>
  <c r="C15" i="4" a="1"/>
  <c r="C15" i="4" s="1"/>
  <c r="B15" i="4" a="1"/>
  <c r="B15" i="4" s="1"/>
  <c r="A15" i="4" a="1"/>
  <c r="A15" i="4" s="1"/>
  <c r="D3" i="5"/>
  <c r="D4" i="5"/>
  <c r="D5" i="5"/>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401" i="5"/>
  <c r="D402" i="5"/>
  <c r="D403" i="5"/>
  <c r="D404" i="5"/>
  <c r="D405" i="5"/>
  <c r="D406" i="5"/>
  <c r="D407" i="5"/>
  <c r="D408" i="5"/>
  <c r="D409" i="5"/>
  <c r="D410" i="5"/>
  <c r="D411" i="5"/>
  <c r="D412" i="5"/>
  <c r="D413" i="5"/>
  <c r="D414" i="5"/>
  <c r="D415" i="5"/>
  <c r="D416" i="5"/>
  <c r="D417" i="5"/>
  <c r="D418" i="5"/>
  <c r="D419" i="5"/>
  <c r="D420" i="5"/>
  <c r="D421" i="5"/>
  <c r="D422" i="5"/>
  <c r="D423" i="5"/>
  <c r="D424" i="5"/>
  <c r="D425" i="5"/>
  <c r="D426" i="5"/>
  <c r="D427" i="5"/>
  <c r="D428" i="5"/>
  <c r="D429" i="5"/>
  <c r="D430" i="5"/>
  <c r="D431" i="5"/>
  <c r="D432" i="5"/>
  <c r="D433" i="5"/>
  <c r="D434" i="5"/>
  <c r="D435" i="5"/>
  <c r="D436" i="5"/>
  <c r="D437" i="5"/>
  <c r="D438" i="5"/>
  <c r="D439" i="5"/>
  <c r="D440" i="5"/>
  <c r="D441" i="5"/>
  <c r="D442" i="5"/>
  <c r="D443" i="5"/>
  <c r="D444" i="5"/>
  <c r="D445" i="5"/>
  <c r="D446" i="5"/>
  <c r="D447" i="5"/>
  <c r="D448" i="5"/>
  <c r="D449" i="5"/>
  <c r="D450" i="5"/>
  <c r="D451" i="5"/>
  <c r="D452" i="5"/>
  <c r="D453" i="5"/>
  <c r="D454" i="5"/>
  <c r="D455" i="5"/>
  <c r="D456" i="5"/>
  <c r="D457" i="5"/>
  <c r="D458" i="5"/>
  <c r="D459" i="5"/>
  <c r="D460" i="5"/>
  <c r="D461" i="5"/>
  <c r="D462" i="5"/>
  <c r="D463" i="5"/>
  <c r="D464" i="5"/>
  <c r="D465" i="5"/>
  <c r="D466" i="5"/>
  <c r="D467" i="5"/>
  <c r="D468" i="5"/>
  <c r="D469" i="5"/>
  <c r="D470" i="5"/>
  <c r="D471" i="5"/>
  <c r="D472" i="5"/>
  <c r="D473" i="5"/>
  <c r="D474" i="5"/>
  <c r="D475" i="5"/>
  <c r="D476" i="5"/>
  <c r="D477" i="5"/>
  <c r="D478" i="5"/>
  <c r="D479" i="5"/>
  <c r="D480" i="5"/>
  <c r="D481" i="5"/>
  <c r="D482" i="5"/>
  <c r="D483" i="5"/>
  <c r="D484" i="5"/>
  <c r="D485" i="5"/>
  <c r="D486" i="5"/>
  <c r="D487" i="5"/>
  <c r="D488" i="5"/>
  <c r="D489" i="5"/>
  <c r="D490" i="5"/>
  <c r="D491" i="5"/>
  <c r="D492" i="5"/>
  <c r="D493" i="5"/>
  <c r="D494" i="5"/>
  <c r="D495" i="5"/>
  <c r="D496" i="5"/>
  <c r="D497" i="5"/>
  <c r="D498" i="5"/>
  <c r="D499" i="5"/>
  <c r="D500" i="5"/>
  <c r="D501" i="5"/>
  <c r="D502" i="5"/>
  <c r="D503" i="5"/>
  <c r="D504" i="5"/>
  <c r="D505" i="5"/>
  <c r="D506" i="5"/>
  <c r="D507" i="5"/>
  <c r="D508" i="5"/>
  <c r="D509" i="5"/>
  <c r="D510" i="5"/>
  <c r="D511" i="5"/>
  <c r="D512" i="5"/>
  <c r="D513" i="5"/>
  <c r="D514" i="5"/>
  <c r="D515" i="5"/>
  <c r="D516" i="5"/>
  <c r="D517" i="5"/>
  <c r="D518" i="5"/>
  <c r="D519" i="5"/>
  <c r="D520" i="5"/>
  <c r="D521" i="5"/>
  <c r="D522" i="5"/>
  <c r="D523" i="5"/>
  <c r="D524" i="5"/>
  <c r="D525" i="5"/>
  <c r="D526" i="5"/>
  <c r="D527" i="5"/>
  <c r="D528" i="5"/>
  <c r="D529" i="5"/>
  <c r="D530" i="5"/>
  <c r="D531" i="5"/>
  <c r="D532" i="5"/>
  <c r="D533" i="5"/>
  <c r="D534" i="5"/>
  <c r="D535" i="5"/>
  <c r="D536" i="5"/>
  <c r="D537" i="5"/>
  <c r="D538" i="5"/>
  <c r="D539" i="5"/>
  <c r="D540" i="5"/>
  <c r="D541" i="5"/>
  <c r="D542" i="5"/>
  <c r="D543" i="5"/>
  <c r="D544" i="5"/>
  <c r="D545" i="5"/>
  <c r="D546" i="5"/>
  <c r="D547" i="5"/>
  <c r="D548" i="5"/>
  <c r="D549" i="5"/>
  <c r="D550" i="5"/>
  <c r="D551" i="5"/>
  <c r="D552" i="5"/>
  <c r="D553" i="5"/>
  <c r="D554" i="5"/>
  <c r="D555" i="5"/>
  <c r="D556" i="5"/>
  <c r="D557" i="5"/>
  <c r="D558" i="5"/>
  <c r="D559" i="5"/>
  <c r="D560" i="5"/>
  <c r="D561" i="5"/>
  <c r="D562" i="5"/>
  <c r="D563" i="5"/>
  <c r="D564" i="5"/>
  <c r="D565" i="5"/>
  <c r="D566" i="5"/>
  <c r="D567" i="5"/>
  <c r="D568" i="5"/>
  <c r="D569" i="5"/>
  <c r="D570" i="5"/>
  <c r="D571" i="5"/>
  <c r="D572" i="5"/>
  <c r="D573" i="5"/>
  <c r="D574" i="5"/>
  <c r="D575" i="5"/>
  <c r="D576" i="5"/>
  <c r="D577" i="5"/>
  <c r="D578" i="5"/>
  <c r="D579" i="5"/>
  <c r="D580" i="5"/>
  <c r="D581" i="5"/>
  <c r="D582" i="5"/>
  <c r="D583" i="5"/>
  <c r="D584" i="5"/>
  <c r="D585" i="5"/>
  <c r="D586" i="5"/>
  <c r="D587" i="5"/>
  <c r="D588" i="5"/>
  <c r="D589" i="5"/>
  <c r="D590" i="5"/>
  <c r="D591" i="5"/>
  <c r="D592" i="5"/>
  <c r="D593" i="5"/>
  <c r="D594" i="5"/>
  <c r="D595" i="5"/>
  <c r="D596" i="5"/>
  <c r="D597" i="5"/>
  <c r="D598" i="5"/>
  <c r="D599" i="5"/>
  <c r="D600" i="5"/>
  <c r="D601" i="5"/>
  <c r="D602" i="5"/>
  <c r="D603" i="5"/>
  <c r="D604" i="5"/>
  <c r="D605" i="5"/>
  <c r="D606" i="5"/>
  <c r="D607" i="5"/>
  <c r="D608" i="5"/>
  <c r="D609" i="5"/>
  <c r="D610" i="5"/>
  <c r="D611" i="5"/>
  <c r="D612" i="5"/>
  <c r="D613" i="5"/>
  <c r="D614" i="5"/>
  <c r="D615" i="5"/>
  <c r="D616" i="5"/>
  <c r="D617" i="5"/>
  <c r="D618" i="5"/>
  <c r="D619" i="5"/>
  <c r="D620" i="5"/>
  <c r="D621" i="5"/>
  <c r="D622" i="5"/>
  <c r="D623" i="5"/>
  <c r="D624" i="5"/>
  <c r="D625" i="5"/>
  <c r="D626" i="5"/>
  <c r="D627" i="5"/>
  <c r="D628" i="5"/>
  <c r="D629" i="5"/>
  <c r="D630" i="5"/>
  <c r="D631" i="5"/>
  <c r="D632" i="5"/>
  <c r="D633" i="5"/>
  <c r="D634" i="5"/>
  <c r="D635" i="5"/>
  <c r="D636" i="5"/>
  <c r="D637" i="5"/>
  <c r="D638" i="5"/>
  <c r="D639" i="5"/>
  <c r="D640" i="5"/>
  <c r="D641" i="5"/>
  <c r="D642" i="5"/>
  <c r="D643" i="5"/>
  <c r="D644" i="5"/>
  <c r="D645" i="5"/>
  <c r="D646" i="5"/>
  <c r="D647" i="5"/>
  <c r="D648" i="5"/>
  <c r="D649" i="5"/>
  <c r="D650" i="5"/>
  <c r="D651" i="5"/>
  <c r="D652" i="5"/>
  <c r="D653" i="5"/>
  <c r="D654" i="5"/>
  <c r="D655" i="5"/>
  <c r="D656" i="5"/>
  <c r="D657" i="5"/>
  <c r="D658" i="5"/>
  <c r="D659" i="5"/>
  <c r="D660" i="5"/>
  <c r="D661" i="5"/>
  <c r="D662" i="5"/>
  <c r="D663" i="5"/>
  <c r="D664" i="5"/>
  <c r="D665" i="5"/>
  <c r="D666" i="5"/>
  <c r="D667" i="5"/>
  <c r="D668" i="5"/>
  <c r="D669" i="5"/>
  <c r="D670" i="5"/>
  <c r="D671" i="5"/>
  <c r="D672" i="5"/>
  <c r="D673" i="5"/>
  <c r="D674" i="5"/>
  <c r="D675" i="5"/>
  <c r="D676" i="5"/>
  <c r="D677" i="5"/>
  <c r="D678" i="5"/>
  <c r="D679" i="5"/>
  <c r="D680" i="5"/>
  <c r="D681" i="5"/>
  <c r="D682" i="5"/>
  <c r="D683" i="5"/>
  <c r="D684" i="5"/>
  <c r="D685" i="5"/>
  <c r="D686" i="5"/>
  <c r="D687" i="5"/>
  <c r="D688" i="5"/>
  <c r="D689" i="5"/>
  <c r="D690" i="5"/>
  <c r="D691" i="5"/>
  <c r="D692" i="5"/>
  <c r="D693" i="5"/>
  <c r="D694" i="5"/>
  <c r="D695" i="5"/>
  <c r="D696" i="5"/>
  <c r="D697" i="5"/>
  <c r="D698" i="5"/>
  <c r="D699" i="5"/>
  <c r="D700" i="5"/>
  <c r="D701" i="5"/>
  <c r="D702" i="5"/>
  <c r="D703" i="5"/>
  <c r="D704" i="5"/>
  <c r="D705" i="5"/>
  <c r="D706" i="5"/>
  <c r="D707" i="5"/>
  <c r="D708" i="5"/>
  <c r="D709" i="5"/>
  <c r="D710" i="5"/>
  <c r="D711" i="5"/>
  <c r="D712" i="5"/>
  <c r="D713" i="5"/>
  <c r="D714" i="5"/>
  <c r="D715" i="5"/>
  <c r="D716" i="5"/>
  <c r="D717" i="5"/>
  <c r="D718" i="5"/>
  <c r="D719" i="5"/>
  <c r="D720" i="5"/>
  <c r="D721" i="5"/>
  <c r="D722" i="5"/>
  <c r="D723" i="5"/>
  <c r="D724" i="5"/>
  <c r="D725" i="5"/>
  <c r="D726" i="5"/>
  <c r="D727" i="5"/>
  <c r="D728" i="5"/>
  <c r="D729" i="5"/>
  <c r="D730" i="5"/>
  <c r="D731" i="5"/>
  <c r="D732" i="5"/>
  <c r="D733" i="5"/>
  <c r="D734" i="5"/>
  <c r="D735" i="5"/>
  <c r="D736" i="5"/>
  <c r="D737" i="5"/>
  <c r="D738" i="5"/>
  <c r="D739" i="5"/>
  <c r="D740" i="5"/>
  <c r="D741" i="5"/>
  <c r="D742" i="5"/>
  <c r="D743" i="5"/>
  <c r="D744" i="5"/>
  <c r="D745" i="5"/>
  <c r="D746" i="5"/>
  <c r="D747" i="5"/>
  <c r="D748" i="5"/>
  <c r="D749" i="5"/>
  <c r="D750" i="5"/>
  <c r="D751" i="5"/>
  <c r="D752" i="5"/>
  <c r="D753" i="5"/>
  <c r="D754" i="5"/>
  <c r="D755" i="5"/>
  <c r="D756" i="5"/>
  <c r="D757" i="5"/>
  <c r="D758" i="5"/>
  <c r="D759" i="5"/>
  <c r="D760" i="5"/>
  <c r="D761" i="5"/>
  <c r="D762" i="5"/>
  <c r="D763" i="5"/>
  <c r="D764" i="5"/>
  <c r="D765" i="5"/>
  <c r="D766" i="5"/>
  <c r="D767" i="5"/>
  <c r="D768" i="5"/>
  <c r="D769" i="5"/>
  <c r="D770" i="5"/>
  <c r="D771" i="5"/>
  <c r="D772" i="5"/>
  <c r="D773" i="5"/>
  <c r="D774" i="5"/>
  <c r="D775" i="5"/>
  <c r="D776" i="5"/>
  <c r="D777" i="5"/>
  <c r="D778" i="5"/>
  <c r="D779" i="5"/>
  <c r="D780" i="5"/>
  <c r="D781" i="5"/>
  <c r="D782" i="5"/>
  <c r="D783" i="5"/>
  <c r="D784" i="5"/>
  <c r="D785" i="5"/>
  <c r="D786" i="5"/>
  <c r="D787" i="5"/>
  <c r="D788" i="5"/>
  <c r="D789" i="5"/>
  <c r="D790" i="5"/>
  <c r="D791" i="5"/>
  <c r="D792" i="5"/>
  <c r="D793" i="5"/>
  <c r="D794" i="5"/>
  <c r="D795" i="5"/>
  <c r="D796" i="5"/>
  <c r="D797" i="5"/>
  <c r="D798" i="5"/>
  <c r="D799" i="5"/>
  <c r="D800" i="5"/>
  <c r="D801" i="5"/>
  <c r="D802" i="5"/>
  <c r="D803" i="5"/>
  <c r="D804" i="5"/>
  <c r="D805" i="5"/>
  <c r="D806" i="5"/>
  <c r="D807" i="5"/>
  <c r="D808" i="5"/>
  <c r="D809" i="5"/>
  <c r="D810" i="5"/>
  <c r="D811" i="5"/>
  <c r="D812" i="5"/>
  <c r="D813" i="5"/>
  <c r="D814" i="5"/>
  <c r="D815" i="5"/>
  <c r="D816" i="5"/>
  <c r="D817" i="5"/>
  <c r="D818" i="5"/>
  <c r="D819" i="5"/>
  <c r="D820" i="5"/>
  <c r="D821" i="5"/>
  <c r="D822" i="5"/>
  <c r="D823" i="5"/>
  <c r="D824" i="5"/>
  <c r="D825" i="5"/>
  <c r="D826" i="5"/>
  <c r="D827" i="5"/>
  <c r="D828" i="5"/>
  <c r="D829" i="5"/>
  <c r="D830" i="5"/>
  <c r="D831" i="5"/>
  <c r="D832" i="5"/>
  <c r="D833" i="5"/>
  <c r="D834" i="5"/>
  <c r="D835" i="5"/>
  <c r="D836" i="5"/>
  <c r="D837" i="5"/>
  <c r="D838" i="5"/>
  <c r="D839" i="5"/>
  <c r="D840" i="5"/>
  <c r="D841" i="5"/>
  <c r="D842" i="5"/>
  <c r="D843" i="5"/>
  <c r="D844" i="5"/>
  <c r="D845" i="5"/>
  <c r="D846" i="5"/>
  <c r="D847" i="5"/>
  <c r="D848" i="5"/>
  <c r="D849" i="5"/>
  <c r="D850" i="5"/>
  <c r="D851" i="5"/>
  <c r="D852" i="5"/>
  <c r="D853" i="5"/>
  <c r="D854" i="5"/>
  <c r="D855" i="5"/>
  <c r="D856" i="5"/>
  <c r="D857" i="5"/>
  <c r="D858" i="5"/>
  <c r="D859" i="5"/>
  <c r="D860" i="5"/>
  <c r="D861" i="5"/>
  <c r="D862" i="5"/>
  <c r="D863" i="5"/>
  <c r="D864" i="5"/>
  <c r="D865" i="5"/>
  <c r="D866" i="5"/>
  <c r="D867" i="5"/>
  <c r="D868" i="5"/>
  <c r="D869" i="5"/>
  <c r="D870" i="5"/>
  <c r="D871" i="5"/>
  <c r="D872" i="5"/>
  <c r="D873" i="5"/>
  <c r="D874" i="5"/>
  <c r="D875" i="5"/>
  <c r="D876" i="5"/>
  <c r="D877" i="5"/>
  <c r="D878" i="5"/>
  <c r="D879" i="5"/>
  <c r="D880" i="5"/>
  <c r="D881" i="5"/>
  <c r="D882" i="5"/>
  <c r="D883" i="5"/>
  <c r="D884" i="5"/>
  <c r="D885" i="5"/>
  <c r="D886" i="5"/>
  <c r="D887" i="5"/>
  <c r="D888" i="5"/>
  <c r="D889" i="5"/>
  <c r="D890" i="5"/>
  <c r="D891" i="5"/>
  <c r="D892" i="5"/>
  <c r="D893" i="5"/>
  <c r="D894" i="5"/>
  <c r="D895" i="5"/>
  <c r="D896" i="5"/>
  <c r="D897" i="5"/>
  <c r="D898" i="5"/>
  <c r="D899" i="5"/>
  <c r="D900" i="5"/>
  <c r="D901" i="5"/>
  <c r="D902" i="5"/>
  <c r="D903" i="5"/>
  <c r="D904" i="5"/>
  <c r="D905" i="5"/>
  <c r="D906" i="5"/>
  <c r="D907" i="5"/>
  <c r="D908" i="5"/>
  <c r="D909" i="5"/>
  <c r="D910" i="5"/>
  <c r="D911" i="5"/>
  <c r="D912" i="5"/>
  <c r="D913" i="5"/>
  <c r="D914" i="5"/>
  <c r="D915" i="5"/>
  <c r="D916" i="5"/>
  <c r="D917" i="5"/>
  <c r="D918" i="5"/>
  <c r="D919" i="5"/>
  <c r="D920" i="5"/>
  <c r="D921" i="5"/>
  <c r="D922" i="5"/>
  <c r="D923" i="5"/>
  <c r="D924" i="5"/>
  <c r="D925" i="5"/>
  <c r="D926" i="5"/>
  <c r="D927" i="5"/>
  <c r="D928" i="5"/>
  <c r="D929" i="5"/>
  <c r="D930" i="5"/>
  <c r="D931" i="5"/>
  <c r="D932" i="5"/>
  <c r="D933" i="5"/>
  <c r="D934" i="5"/>
  <c r="D935" i="5"/>
  <c r="D936" i="5"/>
  <c r="D937" i="5"/>
  <c r="D938" i="5"/>
  <c r="D939" i="5"/>
  <c r="D940" i="5"/>
  <c r="D941" i="5"/>
  <c r="D942" i="5"/>
  <c r="D943" i="5"/>
  <c r="D944" i="5"/>
  <c r="D945" i="5"/>
  <c r="D946" i="5"/>
  <c r="D947" i="5"/>
  <c r="D948" i="5"/>
  <c r="D949" i="5"/>
  <c r="D950" i="5"/>
  <c r="D951" i="5"/>
  <c r="D952" i="5"/>
  <c r="D953" i="5"/>
  <c r="D954" i="5"/>
  <c r="D955" i="5"/>
  <c r="D956" i="5"/>
  <c r="D957" i="5"/>
  <c r="D958" i="5"/>
  <c r="D959" i="5"/>
  <c r="D960" i="5"/>
  <c r="D961" i="5"/>
  <c r="D962" i="5"/>
  <c r="D963" i="5"/>
  <c r="D964" i="5"/>
  <c r="D965" i="5"/>
  <c r="D966" i="5"/>
  <c r="D967" i="5"/>
  <c r="D968" i="5"/>
  <c r="D969" i="5"/>
  <c r="D970" i="5"/>
  <c r="D971" i="5"/>
  <c r="D972" i="5"/>
  <c r="D973" i="5"/>
  <c r="D974" i="5"/>
  <c r="D975" i="5"/>
  <c r="D976" i="5"/>
  <c r="D977" i="5"/>
  <c r="D978" i="5"/>
  <c r="D979" i="5"/>
  <c r="D980" i="5"/>
  <c r="D981" i="5"/>
  <c r="D982" i="5"/>
  <c r="D983" i="5"/>
  <c r="D984" i="5"/>
  <c r="D985" i="5"/>
  <c r="D986" i="5"/>
  <c r="D987" i="5"/>
  <c r="D988" i="5"/>
  <c r="D989" i="5"/>
  <c r="D990" i="5"/>
  <c r="D991" i="5"/>
  <c r="D992" i="5"/>
  <c r="D993" i="5"/>
  <c r="D994" i="5"/>
  <c r="D995" i="5"/>
  <c r="D996" i="5"/>
  <c r="D997" i="5"/>
  <c r="D998" i="5"/>
  <c r="D999" i="5"/>
  <c r="D1000" i="5"/>
  <c r="D1001" i="5"/>
  <c r="D1002" i="5"/>
  <c r="D1003" i="5"/>
  <c r="D1004" i="5"/>
  <c r="D1005" i="5"/>
  <c r="D1006" i="5"/>
  <c r="D1007" i="5"/>
  <c r="D1008" i="5"/>
  <c r="D1009" i="5"/>
  <c r="D1010" i="5"/>
  <c r="D1011" i="5"/>
  <c r="D1012" i="5"/>
  <c r="D1013" i="5"/>
  <c r="D1014" i="5"/>
  <c r="D1015" i="5"/>
  <c r="D1016" i="5"/>
  <c r="D1017" i="5"/>
  <c r="D1018" i="5"/>
  <c r="D1019" i="5"/>
  <c r="D1020" i="5"/>
  <c r="D1021" i="5"/>
  <c r="D1022" i="5"/>
  <c r="D1023" i="5"/>
  <c r="D1024" i="5"/>
  <c r="D1025" i="5"/>
  <c r="D1026" i="5"/>
  <c r="D1027" i="5"/>
  <c r="D1028" i="5"/>
  <c r="D1029" i="5"/>
  <c r="D1030" i="5"/>
  <c r="D1031" i="5"/>
  <c r="D1032" i="5"/>
  <c r="D1033" i="5"/>
  <c r="D1034" i="5"/>
  <c r="D1035" i="5"/>
  <c r="D1036" i="5"/>
  <c r="D1037" i="5"/>
  <c r="D1038" i="5"/>
  <c r="D1039" i="5"/>
  <c r="D1040" i="5"/>
  <c r="D1041" i="5"/>
  <c r="D1042" i="5"/>
  <c r="D1043" i="5"/>
  <c r="D1044" i="5"/>
  <c r="D1045" i="5"/>
  <c r="D1046" i="5"/>
  <c r="D1047" i="5"/>
  <c r="D1048" i="5"/>
  <c r="D1049" i="5"/>
  <c r="D1050" i="5"/>
  <c r="D1051" i="5"/>
  <c r="D1052" i="5"/>
  <c r="D1053" i="5"/>
  <c r="D1054" i="5"/>
  <c r="D1055" i="5"/>
  <c r="D1056" i="5"/>
  <c r="D1057" i="5"/>
  <c r="D1058" i="5"/>
  <c r="D1059" i="5"/>
  <c r="D1060" i="5"/>
  <c r="D1061" i="5"/>
  <c r="D1062" i="5"/>
  <c r="D1063" i="5"/>
  <c r="D1064" i="5"/>
  <c r="D1065" i="5"/>
  <c r="D1066" i="5"/>
  <c r="D1067" i="5"/>
  <c r="D1068" i="5"/>
  <c r="D1069" i="5"/>
  <c r="D1070" i="5"/>
  <c r="D1071" i="5"/>
  <c r="D1072" i="5"/>
  <c r="D1073" i="5"/>
  <c r="D1074" i="5"/>
  <c r="D1075" i="5"/>
  <c r="D1076" i="5"/>
  <c r="D1077" i="5"/>
  <c r="D1078" i="5"/>
  <c r="D1079" i="5"/>
  <c r="D1080" i="5"/>
  <c r="D1081" i="5"/>
  <c r="D1082" i="5"/>
  <c r="D1083" i="5"/>
  <c r="D1084" i="5"/>
  <c r="D1085" i="5"/>
  <c r="D1086" i="5"/>
  <c r="D1087" i="5"/>
  <c r="D1088" i="5"/>
  <c r="D1089" i="5"/>
  <c r="D1090" i="5"/>
  <c r="D1091" i="5"/>
  <c r="D1092" i="5"/>
  <c r="D1093" i="5"/>
  <c r="D1094" i="5"/>
  <c r="D1095" i="5"/>
  <c r="D1096" i="5"/>
  <c r="D1097" i="5"/>
  <c r="D1098" i="5"/>
  <c r="D1099" i="5"/>
  <c r="D1100" i="5"/>
  <c r="D1101" i="5"/>
  <c r="D1102" i="5"/>
  <c r="D1103" i="5"/>
  <c r="D1104" i="5"/>
  <c r="D1105" i="5"/>
  <c r="D1106" i="5"/>
  <c r="D1107" i="5"/>
  <c r="D1108" i="5"/>
  <c r="D1109" i="5"/>
  <c r="D1110" i="5"/>
  <c r="D1111" i="5"/>
  <c r="D1112" i="5"/>
  <c r="D1113" i="5"/>
  <c r="D1114" i="5"/>
  <c r="D1115" i="5"/>
  <c r="D1116" i="5"/>
  <c r="D1117" i="5"/>
  <c r="D1118" i="5"/>
  <c r="D1119" i="5"/>
  <c r="D1120" i="5"/>
  <c r="D1121" i="5"/>
  <c r="D1122" i="5"/>
  <c r="D1123" i="5"/>
  <c r="D1124" i="5"/>
  <c r="D1125" i="5"/>
  <c r="D1126" i="5"/>
  <c r="D1127" i="5"/>
  <c r="D1128" i="5"/>
  <c r="D1129" i="5"/>
  <c r="D1130" i="5"/>
  <c r="D1131" i="5"/>
  <c r="D1132" i="5"/>
  <c r="D1133" i="5"/>
  <c r="D1134" i="5"/>
  <c r="D1135" i="5"/>
  <c r="D1136" i="5"/>
  <c r="D1137" i="5"/>
  <c r="D1138" i="5"/>
  <c r="D1139" i="5"/>
  <c r="D1140" i="5"/>
  <c r="D1141" i="5"/>
  <c r="D1142" i="5"/>
  <c r="D1143" i="5"/>
  <c r="D1144" i="5"/>
  <c r="D1145" i="5"/>
  <c r="D1146" i="5"/>
  <c r="D1147" i="5"/>
  <c r="D1148" i="5"/>
  <c r="D1149" i="5"/>
  <c r="D1150" i="5"/>
  <c r="D1151" i="5"/>
  <c r="D1152" i="5"/>
  <c r="D1153" i="5"/>
  <c r="D1154" i="5"/>
  <c r="D1155" i="5"/>
  <c r="D1156" i="5"/>
  <c r="D1157" i="5"/>
  <c r="D1158" i="5"/>
  <c r="D1159" i="5"/>
  <c r="D1160" i="5"/>
  <c r="D1161" i="5"/>
  <c r="D1162" i="5"/>
  <c r="D1163" i="5"/>
  <c r="D1164" i="5"/>
  <c r="D1165" i="5"/>
  <c r="D1166" i="5"/>
  <c r="D1167" i="5"/>
  <c r="D1168" i="5"/>
  <c r="D1169" i="5"/>
  <c r="D1170" i="5"/>
  <c r="D1171" i="5"/>
  <c r="D1172" i="5"/>
  <c r="D1173" i="5"/>
  <c r="D1174" i="5"/>
  <c r="D1175" i="5"/>
  <c r="D1176" i="5"/>
  <c r="D1177" i="5"/>
  <c r="D1178" i="5"/>
  <c r="D1179" i="5"/>
  <c r="D1180" i="5"/>
  <c r="D1181" i="5"/>
  <c r="D1182" i="5"/>
  <c r="D1183" i="5"/>
  <c r="D1184" i="5"/>
  <c r="D1185" i="5"/>
  <c r="D1186" i="5"/>
  <c r="D1187" i="5"/>
  <c r="D1188" i="5"/>
  <c r="D1189" i="5"/>
  <c r="D1190" i="5"/>
  <c r="D1191" i="5"/>
  <c r="D1192" i="5"/>
  <c r="D1193" i="5"/>
  <c r="D1194" i="5"/>
  <c r="D1195" i="5"/>
  <c r="D1196" i="5"/>
  <c r="D1197" i="5"/>
  <c r="D1198" i="5"/>
  <c r="D1199" i="5"/>
  <c r="D1200" i="5"/>
  <c r="D1201" i="5"/>
  <c r="D1202" i="5"/>
  <c r="D1203" i="5"/>
  <c r="D1204" i="5"/>
  <c r="D1205" i="5"/>
  <c r="D1206" i="5"/>
  <c r="D1207" i="5"/>
  <c r="D1208" i="5"/>
  <c r="D1209" i="5"/>
  <c r="D1210" i="5"/>
  <c r="D1211" i="5"/>
  <c r="D1212" i="5"/>
  <c r="D1213" i="5"/>
  <c r="D1214" i="5"/>
  <c r="D1215" i="5"/>
  <c r="D1216" i="5"/>
  <c r="D1217" i="5"/>
  <c r="D1218" i="5"/>
  <c r="D1219" i="5"/>
  <c r="D1220" i="5"/>
  <c r="D1221" i="5"/>
  <c r="D1222" i="5"/>
  <c r="D1223" i="5"/>
  <c r="D1224" i="5"/>
  <c r="D1225" i="5"/>
  <c r="D1226" i="5"/>
  <c r="D1227" i="5"/>
  <c r="D1228" i="5"/>
  <c r="D1229" i="5"/>
  <c r="D1230" i="5"/>
  <c r="D1231" i="5"/>
  <c r="D1232" i="5"/>
  <c r="D1233" i="5"/>
  <c r="D1234" i="5"/>
  <c r="D1235" i="5"/>
  <c r="D1236" i="5"/>
  <c r="D1237" i="5"/>
  <c r="D1238" i="5"/>
  <c r="D1239" i="5"/>
  <c r="D1240" i="5"/>
  <c r="D1241" i="5"/>
  <c r="D1242" i="5"/>
  <c r="D1243" i="5"/>
  <c r="D1244" i="5"/>
  <c r="D1245" i="5"/>
  <c r="D1246" i="5"/>
  <c r="D1247" i="5"/>
  <c r="D1248" i="5"/>
  <c r="D1249" i="5"/>
  <c r="D1250" i="5"/>
  <c r="D1251" i="5"/>
  <c r="D1252" i="5"/>
  <c r="D1253" i="5"/>
  <c r="D1254" i="5"/>
  <c r="D1255" i="5"/>
  <c r="D1256" i="5"/>
  <c r="D1257" i="5"/>
  <c r="D1258" i="5"/>
  <c r="D1259" i="5"/>
  <c r="D1260" i="5"/>
  <c r="D1261" i="5"/>
  <c r="D1262" i="5"/>
  <c r="D1263" i="5"/>
  <c r="D1264" i="5"/>
  <c r="D1265" i="5"/>
  <c r="D1266" i="5"/>
  <c r="D1267" i="5"/>
  <c r="D1268" i="5"/>
  <c r="D1269" i="5"/>
  <c r="D1270" i="5"/>
  <c r="D1271" i="5"/>
  <c r="D1272" i="5"/>
  <c r="D1273" i="5"/>
  <c r="D1274" i="5"/>
  <c r="D1275" i="5"/>
  <c r="D1276" i="5"/>
  <c r="D1277" i="5"/>
  <c r="D1278" i="5"/>
  <c r="D1279" i="5"/>
  <c r="D1280" i="5"/>
  <c r="D1281" i="5"/>
  <c r="D1282" i="5"/>
  <c r="D1283" i="5"/>
  <c r="D1284" i="5"/>
  <c r="D1285" i="5"/>
  <c r="D1286" i="5"/>
  <c r="D1287" i="5"/>
  <c r="D1288" i="5"/>
  <c r="D1289" i="5"/>
  <c r="D1290" i="5"/>
  <c r="D1291" i="5"/>
  <c r="D1292" i="5"/>
  <c r="D1293" i="5"/>
  <c r="D1294" i="5"/>
  <c r="D1295" i="5"/>
  <c r="D1296" i="5"/>
  <c r="D1297" i="5"/>
  <c r="D1298" i="5"/>
  <c r="D1299" i="5"/>
  <c r="D1300" i="5"/>
  <c r="D1301" i="5"/>
  <c r="D1302" i="5"/>
  <c r="D1303" i="5"/>
  <c r="D1304" i="5"/>
  <c r="D1305" i="5"/>
  <c r="D1306" i="5"/>
  <c r="D1307" i="5"/>
  <c r="D1308" i="5"/>
  <c r="D1309" i="5"/>
  <c r="D1310" i="5"/>
  <c r="D1311" i="5"/>
  <c r="D1312" i="5"/>
  <c r="D1313" i="5"/>
  <c r="D1314" i="5"/>
  <c r="D1315" i="5"/>
  <c r="D1316" i="5"/>
  <c r="D1317" i="5"/>
  <c r="D1318" i="5"/>
  <c r="D1319" i="5"/>
  <c r="D1320" i="5"/>
  <c r="D1321" i="5"/>
  <c r="D1322" i="5"/>
  <c r="D1323" i="5"/>
  <c r="D1324" i="5"/>
  <c r="D1325" i="5"/>
  <c r="D1326" i="5"/>
  <c r="D1327" i="5"/>
  <c r="D1328" i="5"/>
  <c r="D1329" i="5"/>
  <c r="D1330" i="5"/>
  <c r="D1331" i="5"/>
  <c r="D1332" i="5"/>
  <c r="D1333" i="5"/>
  <c r="D1334" i="5"/>
  <c r="D1335" i="5"/>
  <c r="D1336" i="5"/>
  <c r="D1337" i="5"/>
  <c r="D1338" i="5"/>
  <c r="D1339" i="5"/>
  <c r="D1340" i="5"/>
  <c r="D1341" i="5"/>
  <c r="D1342" i="5"/>
  <c r="D1343" i="5"/>
  <c r="D1344" i="5"/>
  <c r="D1345" i="5"/>
  <c r="D1346" i="5"/>
  <c r="D1347" i="5"/>
  <c r="D1348" i="5"/>
  <c r="D1349" i="5"/>
  <c r="D1350" i="5"/>
  <c r="D1351" i="5"/>
  <c r="D1352" i="5"/>
  <c r="D1353" i="5"/>
  <c r="D1354" i="5"/>
  <c r="D1355" i="5"/>
  <c r="D1356" i="5"/>
  <c r="D1357" i="5"/>
  <c r="D1358" i="5"/>
  <c r="D1359" i="5"/>
  <c r="D1360" i="5"/>
  <c r="D1361" i="5"/>
  <c r="D1362" i="5"/>
  <c r="D1363" i="5"/>
  <c r="D1364" i="5"/>
  <c r="D1365" i="5"/>
  <c r="D1366" i="5"/>
  <c r="D1367" i="5"/>
  <c r="D1368" i="5"/>
  <c r="D1369" i="5"/>
  <c r="D1370" i="5"/>
  <c r="D1371" i="5"/>
  <c r="D1372" i="5"/>
  <c r="D1373" i="5"/>
  <c r="D1374" i="5"/>
  <c r="D1375" i="5"/>
  <c r="D1376" i="5"/>
  <c r="D1377" i="5"/>
  <c r="D1378" i="5"/>
  <c r="D1379" i="5"/>
  <c r="D1380" i="5"/>
  <c r="D1381" i="5"/>
  <c r="D1382" i="5"/>
  <c r="D1383" i="5"/>
  <c r="D1384" i="5"/>
  <c r="D1385" i="5"/>
  <c r="D1386" i="5"/>
  <c r="D1387" i="5"/>
  <c r="D1388" i="5"/>
  <c r="D1389" i="5"/>
  <c r="D1390" i="5"/>
  <c r="D1391" i="5"/>
  <c r="D1392" i="5"/>
  <c r="D1393" i="5"/>
  <c r="D1394" i="5"/>
  <c r="D1395" i="5"/>
  <c r="D1396" i="5"/>
  <c r="D1397" i="5"/>
  <c r="D1398" i="5"/>
  <c r="D1399" i="5"/>
  <c r="D1400" i="5"/>
  <c r="D1401" i="5"/>
  <c r="D1402" i="5"/>
  <c r="D1403" i="5"/>
  <c r="D1404" i="5"/>
  <c r="D1405" i="5"/>
  <c r="D1406" i="5"/>
  <c r="D1407" i="5"/>
  <c r="D1408" i="5"/>
  <c r="D1409" i="5"/>
  <c r="D1410" i="5"/>
  <c r="D1411" i="5"/>
  <c r="D1412" i="5"/>
  <c r="D1413" i="5"/>
  <c r="D1414" i="5"/>
  <c r="D1415" i="5"/>
  <c r="D1416" i="5"/>
  <c r="D1417" i="5"/>
  <c r="D1418" i="5"/>
  <c r="D1419" i="5"/>
  <c r="D1420" i="5"/>
  <c r="D1421" i="5"/>
  <c r="D1422" i="5"/>
  <c r="D1423" i="5"/>
  <c r="D1424" i="5"/>
  <c r="D1425" i="5"/>
  <c r="D1426" i="5"/>
  <c r="D1427" i="5"/>
  <c r="D1428" i="5"/>
  <c r="D1429" i="5"/>
  <c r="D1430" i="5"/>
  <c r="D1431" i="5"/>
  <c r="D1432" i="5"/>
  <c r="D1433" i="5"/>
  <c r="D1434" i="5"/>
  <c r="D1435" i="5"/>
  <c r="D1436" i="5"/>
  <c r="D1437" i="5"/>
  <c r="D1438" i="5"/>
  <c r="D1439" i="5"/>
  <c r="D1440" i="5"/>
  <c r="D1441" i="5"/>
  <c r="D1442" i="5"/>
  <c r="D1443" i="5"/>
  <c r="D1444" i="5"/>
  <c r="D1445" i="5"/>
  <c r="D1446" i="5"/>
  <c r="D1447" i="5"/>
  <c r="D1448" i="5"/>
  <c r="D1449" i="5"/>
  <c r="D1450" i="5"/>
  <c r="D1451" i="5"/>
  <c r="D1452" i="5"/>
  <c r="D1453" i="5"/>
  <c r="D1454" i="5"/>
  <c r="D1455" i="5"/>
  <c r="D1456" i="5"/>
  <c r="D1457" i="5"/>
  <c r="D1458" i="5"/>
  <c r="D1459" i="5"/>
  <c r="D1460" i="5"/>
  <c r="D1461" i="5"/>
  <c r="D1462" i="5"/>
  <c r="D1463" i="5"/>
  <c r="D1464" i="5"/>
  <c r="D1465" i="5"/>
  <c r="D1466" i="5"/>
  <c r="D1467" i="5"/>
  <c r="D1468" i="5"/>
  <c r="D1469" i="5"/>
  <c r="D1470" i="5"/>
  <c r="D1471" i="5"/>
  <c r="D1472" i="5"/>
  <c r="D1473" i="5"/>
  <c r="D1474" i="5"/>
  <c r="D1475" i="5"/>
  <c r="D1476" i="5"/>
  <c r="D1477" i="5"/>
  <c r="D1478" i="5"/>
  <c r="D1479" i="5"/>
  <c r="D1480" i="5"/>
  <c r="D1481" i="5"/>
  <c r="D1482" i="5"/>
  <c r="D1483" i="5"/>
  <c r="D1484" i="5"/>
  <c r="D1485" i="5"/>
  <c r="D1486" i="5"/>
  <c r="D1487" i="5"/>
  <c r="D1488" i="5"/>
  <c r="D1489" i="5"/>
  <c r="D1490" i="5"/>
  <c r="D1491" i="5"/>
  <c r="D1492" i="5"/>
  <c r="D1493" i="5"/>
  <c r="D1494" i="5"/>
  <c r="D1495" i="5"/>
  <c r="D1496" i="5"/>
  <c r="D1497" i="5"/>
  <c r="D1498" i="5"/>
  <c r="D1499" i="5"/>
  <c r="D1500" i="5"/>
  <c r="D1501" i="5"/>
  <c r="D1502" i="5"/>
  <c r="D1503" i="5"/>
  <c r="D1504" i="5"/>
  <c r="D1505" i="5"/>
  <c r="D1506" i="5"/>
  <c r="D1507" i="5"/>
  <c r="D1508" i="5"/>
  <c r="D1509" i="5"/>
  <c r="D1510" i="5"/>
  <c r="D1511" i="5"/>
  <c r="D1512" i="5"/>
  <c r="D1513" i="5"/>
  <c r="D1514" i="5"/>
  <c r="D1515" i="5"/>
  <c r="D1516" i="5"/>
  <c r="D1517" i="5"/>
  <c r="D1518" i="5"/>
  <c r="D1519" i="5"/>
  <c r="D1520" i="5"/>
  <c r="D1521" i="5"/>
  <c r="D1522" i="5"/>
  <c r="D1523" i="5"/>
  <c r="D1524" i="5"/>
  <c r="D1525" i="5"/>
  <c r="D1526" i="5"/>
  <c r="D1527" i="5"/>
  <c r="D1528" i="5"/>
  <c r="D1529" i="5"/>
  <c r="D1530" i="5"/>
  <c r="D1531" i="5"/>
  <c r="D1532" i="5"/>
  <c r="D1533" i="5"/>
  <c r="D1534" i="5"/>
  <c r="D1535" i="5"/>
  <c r="D1536" i="5"/>
  <c r="D1537" i="5"/>
  <c r="D1538" i="5"/>
  <c r="D1539" i="5"/>
  <c r="D1540" i="5"/>
  <c r="D1541" i="5"/>
  <c r="D1542" i="5"/>
  <c r="D1543" i="5"/>
  <c r="D1544" i="5"/>
  <c r="D1545" i="5"/>
  <c r="D1546" i="5"/>
  <c r="D1547" i="5"/>
  <c r="D1548" i="5"/>
  <c r="D1549" i="5"/>
  <c r="D1550" i="5"/>
  <c r="D1551" i="5"/>
  <c r="D1552" i="5"/>
  <c r="D1553" i="5"/>
  <c r="D1554" i="5"/>
  <c r="D1555" i="5"/>
  <c r="D1556" i="5"/>
  <c r="D1557" i="5"/>
  <c r="D1558" i="5"/>
  <c r="D1559" i="5"/>
  <c r="D1560" i="5"/>
  <c r="D1561" i="5"/>
  <c r="D1562" i="5"/>
  <c r="D1563" i="5"/>
  <c r="D1564" i="5"/>
  <c r="D1565" i="5"/>
  <c r="D1566" i="5"/>
  <c r="D1567" i="5"/>
  <c r="D1568" i="5"/>
  <c r="D1569" i="5"/>
  <c r="D1570" i="5"/>
  <c r="D1571" i="5"/>
  <c r="D1572" i="5"/>
  <c r="D1573" i="5"/>
  <c r="D1574" i="5"/>
  <c r="D1575" i="5"/>
  <c r="D1576" i="5"/>
  <c r="D1577" i="5"/>
  <c r="D1578" i="5"/>
  <c r="D1579" i="5"/>
  <c r="D1580" i="5"/>
  <c r="D1581" i="5"/>
  <c r="D1582" i="5"/>
  <c r="D1583" i="5"/>
  <c r="D1584" i="5"/>
  <c r="D1585" i="5"/>
  <c r="D1586" i="5"/>
  <c r="D1587" i="5"/>
  <c r="D1588" i="5"/>
  <c r="D1589" i="5"/>
  <c r="D1590" i="5"/>
  <c r="D1591" i="5"/>
  <c r="D1592" i="5"/>
  <c r="D1593" i="5"/>
  <c r="D1594" i="5"/>
  <c r="D1595" i="5"/>
  <c r="D1596" i="5"/>
  <c r="D1597" i="5"/>
  <c r="D1598" i="5"/>
  <c r="D1599" i="5"/>
  <c r="D1600" i="5"/>
  <c r="D1601" i="5"/>
  <c r="D1602" i="5"/>
  <c r="D1603" i="5"/>
  <c r="D1604" i="5"/>
  <c r="D1605" i="5"/>
  <c r="D1606" i="5"/>
  <c r="D1607" i="5"/>
  <c r="D1608" i="5"/>
  <c r="D1609" i="5"/>
  <c r="D1610" i="5"/>
  <c r="D1611" i="5"/>
  <c r="D1612" i="5"/>
  <c r="D1613" i="5"/>
  <c r="D1614" i="5"/>
  <c r="D1615" i="5"/>
  <c r="D1616" i="5"/>
  <c r="D1617" i="5"/>
  <c r="D1618" i="5"/>
  <c r="D1619" i="5"/>
  <c r="D1620" i="5"/>
  <c r="D1621" i="5"/>
  <c r="D1622" i="5"/>
  <c r="D1623" i="5"/>
  <c r="D1624" i="5"/>
  <c r="D1625" i="5"/>
  <c r="D1626" i="5"/>
  <c r="D1627" i="5"/>
  <c r="D1628" i="5"/>
  <c r="D1629" i="5"/>
  <c r="D1630" i="5"/>
  <c r="D1631" i="5"/>
  <c r="D1632" i="5"/>
  <c r="D1633" i="5"/>
  <c r="D1634" i="5"/>
  <c r="D1635" i="5"/>
  <c r="D1636" i="5"/>
  <c r="D1637" i="5"/>
  <c r="D1638" i="5"/>
  <c r="D1639" i="5"/>
  <c r="D1640" i="5"/>
  <c r="D1641" i="5"/>
  <c r="D1642" i="5"/>
  <c r="D1643" i="5"/>
  <c r="D1644" i="5"/>
  <c r="D1645" i="5"/>
  <c r="D1646" i="5"/>
  <c r="D1647" i="5"/>
  <c r="D1648" i="5"/>
  <c r="D1649" i="5"/>
  <c r="D1650" i="5"/>
  <c r="D1651" i="5"/>
  <c r="D1652" i="5"/>
  <c r="D1653" i="5"/>
  <c r="D1654" i="5"/>
  <c r="D1655" i="5"/>
  <c r="D1656" i="5"/>
  <c r="D1657" i="5"/>
  <c r="D1658" i="5"/>
  <c r="D1659" i="5"/>
  <c r="D1660" i="5"/>
  <c r="D1661" i="5"/>
  <c r="D1662" i="5"/>
  <c r="D1663" i="5"/>
  <c r="D1664" i="5"/>
  <c r="D1665" i="5"/>
  <c r="D1666" i="5"/>
  <c r="D1667" i="5"/>
  <c r="D1668" i="5"/>
  <c r="D1669" i="5"/>
  <c r="D1670" i="5"/>
  <c r="D1671" i="5"/>
  <c r="D1672" i="5"/>
  <c r="D1673" i="5"/>
  <c r="D1674" i="5"/>
  <c r="D1675" i="5"/>
  <c r="D1676" i="5"/>
  <c r="D1677" i="5"/>
  <c r="D1678" i="5"/>
  <c r="D1679" i="5"/>
  <c r="D1680" i="5"/>
  <c r="D1681" i="5"/>
  <c r="D1682" i="5"/>
  <c r="D1683" i="5"/>
  <c r="D1684" i="5"/>
  <c r="D1685" i="5"/>
  <c r="D1686" i="5"/>
  <c r="D1687" i="5"/>
  <c r="D1688" i="5"/>
  <c r="D1689" i="5"/>
  <c r="D1690" i="5"/>
  <c r="D1691" i="5"/>
  <c r="D1692" i="5"/>
  <c r="D1693" i="5"/>
  <c r="D1694" i="5"/>
  <c r="D1695" i="5"/>
  <c r="D1696" i="5"/>
  <c r="D1697" i="5"/>
  <c r="D1698" i="5"/>
  <c r="D1699" i="5"/>
  <c r="D1700" i="5"/>
  <c r="D1701" i="5"/>
  <c r="D1702" i="5"/>
  <c r="D1703" i="5"/>
  <c r="D1704" i="5"/>
  <c r="D1705" i="5"/>
  <c r="D1706" i="5"/>
  <c r="D1707" i="5"/>
  <c r="D1708" i="5"/>
  <c r="D1709" i="5"/>
  <c r="D1710" i="5"/>
  <c r="D1711" i="5"/>
  <c r="D1712" i="5"/>
  <c r="D1713" i="5"/>
  <c r="D1714" i="5"/>
  <c r="D1715" i="5"/>
  <c r="D1716" i="5"/>
  <c r="D1717" i="5"/>
  <c r="D1718" i="5"/>
  <c r="D1719" i="5"/>
  <c r="D1720" i="5"/>
  <c r="D1721" i="5"/>
  <c r="D1722" i="5"/>
  <c r="D1723" i="5"/>
  <c r="D1724" i="5"/>
  <c r="D1725" i="5"/>
  <c r="D1726" i="5"/>
  <c r="D1727" i="5"/>
  <c r="D1728" i="5"/>
  <c r="D1729" i="5"/>
  <c r="D1730" i="5"/>
  <c r="D1731" i="5"/>
  <c r="D1732" i="5"/>
  <c r="D1733" i="5"/>
  <c r="D1734" i="5"/>
  <c r="D1735" i="5"/>
  <c r="D1736" i="5"/>
  <c r="D1737" i="5"/>
  <c r="D1738" i="5"/>
  <c r="D1739" i="5"/>
  <c r="D1740" i="5"/>
  <c r="D1741" i="5"/>
  <c r="D1742" i="5"/>
  <c r="D1743" i="5"/>
  <c r="D1744" i="5"/>
  <c r="D1745" i="5"/>
  <c r="D1746" i="5"/>
  <c r="D1747" i="5"/>
  <c r="D1748" i="5"/>
  <c r="D1749" i="5"/>
  <c r="D1750" i="5"/>
  <c r="D1751" i="5"/>
  <c r="D1752" i="5"/>
  <c r="D1753" i="5"/>
  <c r="D1754" i="5"/>
  <c r="D1755" i="5"/>
  <c r="D1756" i="5"/>
  <c r="D1757" i="5"/>
  <c r="D1758" i="5"/>
  <c r="D1759" i="5"/>
  <c r="D1760" i="5"/>
  <c r="D1761" i="5"/>
  <c r="D1762" i="5"/>
  <c r="D1763" i="5"/>
  <c r="D1764" i="5"/>
  <c r="D1765" i="5"/>
  <c r="D1766" i="5"/>
  <c r="D1767" i="5"/>
  <c r="D1768" i="5"/>
  <c r="D1769" i="5"/>
  <c r="D1770" i="5"/>
  <c r="D1771" i="5"/>
  <c r="D1772" i="5"/>
  <c r="D1773" i="5"/>
  <c r="D1774" i="5"/>
  <c r="D1775" i="5"/>
  <c r="D1776" i="5"/>
  <c r="D1777" i="5"/>
  <c r="D1778" i="5"/>
  <c r="D1779" i="5"/>
  <c r="D1780" i="5"/>
  <c r="D1781" i="5"/>
  <c r="D1782" i="5"/>
  <c r="D1783" i="5"/>
  <c r="D1784" i="5"/>
  <c r="D1785" i="5"/>
  <c r="D1786" i="5"/>
  <c r="D1787" i="5"/>
  <c r="D1788" i="5"/>
  <c r="D1789" i="5"/>
  <c r="D1790" i="5"/>
  <c r="D1791" i="5"/>
  <c r="D1792" i="5"/>
  <c r="D1793" i="5"/>
  <c r="D1794" i="5"/>
  <c r="D1795" i="5"/>
  <c r="D1796" i="5"/>
  <c r="D1797" i="5"/>
  <c r="D1798" i="5"/>
  <c r="D1799" i="5"/>
  <c r="D1800" i="5"/>
  <c r="D1801" i="5"/>
  <c r="D1802" i="5"/>
  <c r="D1803" i="5"/>
  <c r="D1804" i="5"/>
  <c r="D1805" i="5"/>
  <c r="D1806" i="5"/>
  <c r="D1807" i="5"/>
  <c r="D1808" i="5"/>
  <c r="D1809" i="5"/>
  <c r="D1810" i="5"/>
  <c r="D1811" i="5"/>
  <c r="D1812" i="5"/>
  <c r="D1813" i="5"/>
  <c r="D1814" i="5"/>
  <c r="D1815" i="5"/>
  <c r="D1816" i="5"/>
  <c r="D1817" i="5"/>
  <c r="D1818" i="5"/>
  <c r="D1819" i="5"/>
  <c r="D1820" i="5"/>
  <c r="D1821" i="5"/>
  <c r="D1822" i="5"/>
  <c r="D1823" i="5"/>
  <c r="D1824" i="5"/>
  <c r="D1825" i="5"/>
  <c r="D1826" i="5"/>
  <c r="D1827" i="5"/>
  <c r="D1828" i="5"/>
  <c r="D1829" i="5"/>
  <c r="D1830" i="5"/>
  <c r="D1831" i="5"/>
  <c r="D1832" i="5"/>
  <c r="D1833" i="5"/>
  <c r="D1834" i="5"/>
  <c r="D1835" i="5"/>
  <c r="D1836" i="5"/>
  <c r="D1837" i="5"/>
  <c r="D1838" i="5"/>
  <c r="D1839" i="5"/>
  <c r="D1840" i="5"/>
  <c r="D1841" i="5"/>
  <c r="D1842" i="5"/>
  <c r="D1843" i="5"/>
  <c r="D1844" i="5"/>
  <c r="D1845" i="5"/>
  <c r="D1846" i="5"/>
  <c r="D1847" i="5"/>
  <c r="D1848" i="5"/>
  <c r="D1849" i="5"/>
  <c r="D1850" i="5"/>
  <c r="D1851" i="5"/>
  <c r="D1852" i="5"/>
  <c r="D1853" i="5"/>
  <c r="D1854" i="5"/>
  <c r="D1855" i="5"/>
  <c r="D1856" i="5"/>
  <c r="D1857" i="5"/>
  <c r="D1858" i="5"/>
  <c r="D1859" i="5"/>
  <c r="D1860" i="5"/>
  <c r="D1861" i="5"/>
  <c r="D1862" i="5"/>
  <c r="D1863" i="5"/>
  <c r="D1864" i="5"/>
  <c r="D1865" i="5"/>
  <c r="D1866" i="5"/>
  <c r="D1867" i="5"/>
  <c r="D1868" i="5"/>
  <c r="D1869" i="5"/>
  <c r="D1870" i="5"/>
  <c r="D1871" i="5"/>
  <c r="D1872" i="5"/>
  <c r="D1873" i="5"/>
  <c r="D1874" i="5"/>
  <c r="D1875" i="5"/>
  <c r="D1876" i="5"/>
  <c r="D1877" i="5"/>
  <c r="D1878" i="5"/>
  <c r="D1879" i="5"/>
  <c r="D1880" i="5"/>
  <c r="D1881" i="5"/>
  <c r="D1882" i="5"/>
  <c r="D1883" i="5"/>
  <c r="D1884" i="5"/>
  <c r="D1885" i="5"/>
  <c r="D1886" i="5"/>
  <c r="D1887" i="5"/>
  <c r="D1888" i="5"/>
  <c r="D1889" i="5"/>
  <c r="D1890" i="5"/>
  <c r="D1891" i="5"/>
  <c r="D1892" i="5"/>
  <c r="D1893" i="5"/>
  <c r="D1894" i="5"/>
  <c r="D1895" i="5"/>
  <c r="D1896" i="5"/>
  <c r="D1897" i="5"/>
  <c r="D1898" i="5"/>
  <c r="D1899" i="5"/>
  <c r="D1900" i="5"/>
  <c r="D1901" i="5"/>
  <c r="D1902" i="5"/>
  <c r="D1903" i="5"/>
  <c r="D1904" i="5"/>
  <c r="D1905" i="5"/>
  <c r="D1906" i="5"/>
  <c r="D1907" i="5"/>
  <c r="D1908" i="5"/>
  <c r="D1909" i="5"/>
  <c r="D1910" i="5"/>
  <c r="D1911" i="5"/>
  <c r="D1912" i="5"/>
  <c r="D1913" i="5"/>
  <c r="D1914" i="5"/>
  <c r="D1915" i="5"/>
  <c r="D1916" i="5"/>
  <c r="D1917" i="5"/>
  <c r="D1918" i="5"/>
  <c r="D1919" i="5"/>
  <c r="D1920" i="5"/>
  <c r="D1921" i="5"/>
  <c r="D1922" i="5"/>
  <c r="D1923" i="5"/>
  <c r="D1924" i="5"/>
  <c r="D1925" i="5"/>
  <c r="D1926" i="5"/>
  <c r="D1927" i="5"/>
  <c r="D1928" i="5"/>
  <c r="D1929" i="5"/>
  <c r="D1930" i="5"/>
  <c r="D1931" i="5"/>
  <c r="D1932" i="5"/>
  <c r="D1933" i="5"/>
  <c r="D1934" i="5"/>
  <c r="D1935" i="5"/>
  <c r="D1936" i="5"/>
  <c r="D1937" i="5"/>
  <c r="D1938" i="5"/>
  <c r="D1939" i="5"/>
  <c r="D1940" i="5"/>
  <c r="D1941" i="5"/>
  <c r="D1942" i="5"/>
  <c r="D1943" i="5"/>
  <c r="D1944" i="5"/>
  <c r="D1945" i="5"/>
  <c r="D1946" i="5"/>
  <c r="D1947" i="5"/>
  <c r="D1948" i="5"/>
  <c r="D1949" i="5"/>
  <c r="D1950" i="5"/>
  <c r="D1951" i="5"/>
  <c r="D1952" i="5"/>
  <c r="D1953" i="5"/>
  <c r="D1954" i="5"/>
  <c r="D1955" i="5"/>
  <c r="D1956" i="5"/>
  <c r="D1957" i="5"/>
  <c r="D1958" i="5"/>
  <c r="D1959" i="5"/>
  <c r="D1960" i="5"/>
  <c r="D1961" i="5"/>
  <c r="D1962" i="5"/>
  <c r="D1963" i="5"/>
  <c r="D1964" i="5"/>
  <c r="D1965" i="5"/>
  <c r="D1966" i="5"/>
  <c r="D1967" i="5"/>
  <c r="D1968" i="5"/>
  <c r="D1969" i="5"/>
  <c r="D1970" i="5"/>
  <c r="D1971" i="5"/>
  <c r="D1972" i="5"/>
  <c r="D1973" i="5"/>
  <c r="D1974" i="5"/>
  <c r="D1975" i="5"/>
  <c r="D1976" i="5"/>
  <c r="D1977" i="5"/>
  <c r="D1978" i="5"/>
  <c r="D1979" i="5"/>
  <c r="D1980" i="5"/>
  <c r="D1981" i="5"/>
  <c r="D1982" i="5"/>
  <c r="D1983" i="5"/>
  <c r="D1984" i="5"/>
  <c r="D1985" i="5"/>
  <c r="D1986" i="5"/>
  <c r="D1987" i="5"/>
  <c r="D1988" i="5"/>
  <c r="D1989" i="5"/>
  <c r="D1990" i="5"/>
  <c r="D1991" i="5"/>
  <c r="D1992" i="5"/>
  <c r="D1993" i="5"/>
  <c r="D1994" i="5"/>
  <c r="D1995" i="5"/>
  <c r="D1996" i="5"/>
  <c r="D1997" i="5"/>
  <c r="D1998" i="5"/>
  <c r="D1999" i="5"/>
  <c r="D2000" i="5"/>
  <c r="D2001" i="5"/>
  <c r="D2002" i="5"/>
  <c r="D2003" i="5"/>
  <c r="D2004" i="5"/>
  <c r="D2005" i="5"/>
  <c r="D2006" i="5"/>
  <c r="D2007" i="5"/>
  <c r="D2008" i="5"/>
  <c r="D2009" i="5"/>
  <c r="D2010" i="5"/>
  <c r="D2011" i="5"/>
  <c r="D2012" i="5"/>
  <c r="D2013" i="5"/>
  <c r="D2014" i="5"/>
  <c r="D2015" i="5"/>
  <c r="D2016" i="5"/>
  <c r="D2017" i="5"/>
  <c r="D2018" i="5"/>
  <c r="D2019" i="5"/>
  <c r="D2020" i="5"/>
  <c r="D2021" i="5"/>
  <c r="D2022" i="5"/>
  <c r="D2023" i="5"/>
  <c r="D2024" i="5"/>
  <c r="D2025" i="5"/>
  <c r="D2026" i="5"/>
  <c r="D2027" i="5"/>
  <c r="D2028" i="5"/>
  <c r="D2029" i="5"/>
  <c r="D2030" i="5"/>
  <c r="D2031" i="5"/>
  <c r="D2032" i="5"/>
  <c r="D2033" i="5"/>
  <c r="D2034" i="5"/>
  <c r="D2035" i="5"/>
  <c r="D2036" i="5"/>
  <c r="D2037" i="5"/>
  <c r="D2038" i="5"/>
  <c r="D2039" i="5"/>
  <c r="D2040" i="5"/>
  <c r="D2041" i="5"/>
  <c r="D2042" i="5"/>
  <c r="D2043" i="5"/>
  <c r="D2044" i="5"/>
  <c r="D2045" i="5"/>
  <c r="D2046" i="5"/>
  <c r="D2047" i="5"/>
  <c r="D2048" i="5"/>
  <c r="D2049" i="5"/>
  <c r="D2050" i="5"/>
  <c r="D2051" i="5"/>
  <c r="D2052" i="5"/>
  <c r="D2053" i="5"/>
  <c r="D2054" i="5"/>
  <c r="D2055" i="5"/>
  <c r="D2056" i="5"/>
  <c r="D2057" i="5"/>
  <c r="D2058" i="5"/>
  <c r="D2059" i="5"/>
  <c r="D2060" i="5"/>
  <c r="D2061" i="5"/>
  <c r="D2062" i="5"/>
  <c r="D2063" i="5"/>
  <c r="D2064" i="5"/>
  <c r="D2065" i="5"/>
  <c r="D2066" i="5"/>
  <c r="D2067" i="5"/>
  <c r="D2068" i="5"/>
  <c r="D2069" i="5"/>
  <c r="D2070" i="5"/>
  <c r="D2071" i="5"/>
  <c r="D2072" i="5"/>
  <c r="D2073" i="5"/>
  <c r="D2074" i="5"/>
  <c r="D2075" i="5"/>
  <c r="D2076" i="5"/>
  <c r="D2077" i="5"/>
  <c r="D2078" i="5"/>
  <c r="D2079" i="5"/>
  <c r="D2080" i="5"/>
  <c r="D2081" i="5"/>
  <c r="D2082" i="5"/>
  <c r="D2083" i="5"/>
  <c r="D2084" i="5"/>
  <c r="D2085" i="5"/>
  <c r="D2086" i="5"/>
  <c r="D2087" i="5"/>
  <c r="D2088" i="5"/>
  <c r="D2089" i="5"/>
  <c r="D2090" i="5"/>
  <c r="D2091" i="5"/>
  <c r="D2092" i="5"/>
  <c r="D2093" i="5"/>
  <c r="D2094" i="5"/>
  <c r="D2095" i="5"/>
  <c r="D2096" i="5"/>
  <c r="D2097" i="5"/>
  <c r="D2098" i="5"/>
  <c r="D2099" i="5"/>
  <c r="D2100" i="5"/>
  <c r="D2101" i="5"/>
  <c r="D2102" i="5"/>
  <c r="D2103" i="5"/>
  <c r="D2104" i="5"/>
  <c r="D2105" i="5"/>
  <c r="D2106" i="5"/>
  <c r="D2107" i="5"/>
  <c r="D2108" i="5"/>
  <c r="D2109" i="5"/>
  <c r="D2110" i="5"/>
  <c r="D2111" i="5"/>
  <c r="D2112" i="5"/>
  <c r="D2113" i="5"/>
  <c r="D2114" i="5"/>
  <c r="D2115" i="5"/>
  <c r="D2116" i="5"/>
  <c r="D2117" i="5"/>
  <c r="D2118" i="5"/>
  <c r="D2119" i="5"/>
  <c r="D2120" i="5"/>
  <c r="D2121" i="5"/>
  <c r="D2122" i="5"/>
  <c r="D2123" i="5"/>
  <c r="D2124" i="5"/>
  <c r="D2125" i="5"/>
  <c r="D2126" i="5"/>
  <c r="D2127" i="5"/>
  <c r="D2128" i="5"/>
  <c r="D2129" i="5"/>
  <c r="D2130" i="5"/>
  <c r="D2131" i="5"/>
  <c r="D2132" i="5"/>
  <c r="D2133" i="5"/>
  <c r="D2134" i="5"/>
  <c r="D2135" i="5"/>
  <c r="D2136" i="5"/>
  <c r="D2137" i="5"/>
  <c r="D2138" i="5"/>
  <c r="D2139" i="5"/>
  <c r="D2140" i="5"/>
  <c r="D2141" i="5"/>
  <c r="D2142" i="5"/>
  <c r="D2143" i="5"/>
  <c r="D2144" i="5"/>
  <c r="D2145" i="5"/>
  <c r="D2146" i="5"/>
  <c r="D2147" i="5"/>
  <c r="D2148" i="5"/>
  <c r="D2149" i="5"/>
  <c r="D2150" i="5"/>
  <c r="D2151" i="5"/>
  <c r="D2152" i="5"/>
  <c r="D2153" i="5"/>
  <c r="D2154" i="5"/>
  <c r="D2155" i="5"/>
  <c r="D2156" i="5"/>
  <c r="D2157" i="5"/>
  <c r="D2158" i="5"/>
  <c r="D2159" i="5"/>
  <c r="D2160" i="5"/>
  <c r="D2161" i="5"/>
  <c r="D2162" i="5"/>
  <c r="D2163" i="5"/>
  <c r="D2164" i="5"/>
  <c r="D2165" i="5"/>
  <c r="D2166" i="5"/>
  <c r="D2167" i="5"/>
  <c r="D2168" i="5"/>
  <c r="D2169" i="5"/>
  <c r="D2170" i="5"/>
  <c r="D2171" i="5"/>
  <c r="D2172" i="5"/>
  <c r="D2173" i="5"/>
  <c r="D2174" i="5"/>
  <c r="D2175" i="5"/>
  <c r="D2176" i="5"/>
  <c r="D2177" i="5"/>
  <c r="D2178" i="5"/>
  <c r="D2179" i="5"/>
  <c r="D2180" i="5"/>
  <c r="D2181" i="5"/>
  <c r="D2182" i="5"/>
  <c r="D2183" i="5"/>
  <c r="D2184" i="5"/>
  <c r="D2185" i="5"/>
  <c r="D2186" i="5"/>
  <c r="D2187" i="5"/>
  <c r="D2188" i="5"/>
  <c r="D2189" i="5"/>
  <c r="D2190" i="5"/>
  <c r="D2191" i="5"/>
  <c r="D2192" i="5"/>
  <c r="D2193" i="5"/>
  <c r="D2194" i="5"/>
  <c r="D2195" i="5"/>
  <c r="D2196" i="5"/>
  <c r="D2197" i="5"/>
  <c r="D2198" i="5"/>
  <c r="D2199" i="5"/>
  <c r="D2200" i="5"/>
  <c r="D2201" i="5"/>
  <c r="D2202" i="5"/>
  <c r="D2203" i="5"/>
  <c r="D2204" i="5"/>
  <c r="D2205" i="5"/>
  <c r="D2206" i="5"/>
  <c r="D2207" i="5"/>
  <c r="D2208" i="5"/>
  <c r="D2209" i="5"/>
  <c r="D2210" i="5"/>
  <c r="D2211" i="5"/>
  <c r="D2212" i="5"/>
  <c r="D2213" i="5"/>
  <c r="D2214" i="5"/>
  <c r="D2215" i="5"/>
  <c r="D2216" i="5"/>
  <c r="D2217" i="5"/>
  <c r="D2218" i="5"/>
  <c r="D2219" i="5"/>
  <c r="D2220" i="5"/>
  <c r="D2221" i="5"/>
  <c r="D2222" i="5"/>
  <c r="D2223" i="5"/>
  <c r="D2224" i="5"/>
  <c r="D2225" i="5"/>
  <c r="D2226" i="5"/>
  <c r="D2227" i="5"/>
  <c r="D2228" i="5"/>
  <c r="D2229" i="5"/>
  <c r="D2230" i="5"/>
  <c r="D2231" i="5"/>
  <c r="D2232" i="5"/>
  <c r="D2233" i="5"/>
  <c r="D2234" i="5"/>
  <c r="D2235" i="5"/>
  <c r="D2236" i="5"/>
  <c r="D2237" i="5"/>
  <c r="D2238" i="5"/>
  <c r="D2239" i="5"/>
  <c r="D2240" i="5"/>
  <c r="D2241" i="5"/>
  <c r="D2242" i="5"/>
  <c r="D2243" i="5"/>
  <c r="D2244" i="5"/>
  <c r="D2245" i="5"/>
  <c r="D2246" i="5"/>
  <c r="D2247" i="5"/>
  <c r="D2248" i="5"/>
  <c r="D2249" i="5"/>
  <c r="D2250" i="5"/>
  <c r="D2251" i="5"/>
  <c r="D2252" i="5"/>
  <c r="D2253" i="5"/>
  <c r="D2254" i="5"/>
  <c r="D2255" i="5"/>
  <c r="D2256" i="5"/>
  <c r="D2257" i="5"/>
  <c r="D2258" i="5"/>
  <c r="D2259" i="5"/>
  <c r="D2260" i="5"/>
  <c r="D2261" i="5"/>
  <c r="D2262" i="5"/>
  <c r="D2263" i="5"/>
  <c r="D2264" i="5"/>
  <c r="D2265" i="5"/>
  <c r="D2266" i="5"/>
  <c r="D2267" i="5"/>
  <c r="D2268" i="5"/>
  <c r="D2269" i="5"/>
  <c r="D2270" i="5"/>
  <c r="D2271" i="5"/>
  <c r="D2272" i="5"/>
  <c r="D2273" i="5"/>
  <c r="D2274" i="5"/>
  <c r="D2275" i="5"/>
  <c r="D2276" i="5"/>
  <c r="D2277" i="5"/>
  <c r="D2278" i="5"/>
  <c r="D2279" i="5"/>
  <c r="D2280" i="5"/>
  <c r="D2281" i="5"/>
  <c r="D2282" i="5"/>
  <c r="D2283" i="5"/>
  <c r="D2284" i="5"/>
  <c r="D2285" i="5"/>
  <c r="D2286" i="5"/>
  <c r="D2287" i="5"/>
  <c r="D2288" i="5"/>
  <c r="D2289" i="5"/>
  <c r="D2290" i="5"/>
  <c r="D2291" i="5"/>
  <c r="D2292" i="5"/>
  <c r="D2293" i="5"/>
  <c r="D2294" i="5"/>
  <c r="D2295" i="5"/>
  <c r="D2296" i="5"/>
  <c r="D2297" i="5"/>
  <c r="D2298" i="5"/>
  <c r="D2299" i="5"/>
  <c r="D2300" i="5"/>
  <c r="D2301" i="5"/>
  <c r="D2302" i="5"/>
  <c r="D2303" i="5"/>
  <c r="D2304" i="5"/>
  <c r="D2305" i="5"/>
  <c r="D2306" i="5"/>
  <c r="D2307" i="5"/>
  <c r="D2308" i="5"/>
  <c r="D2309" i="5"/>
  <c r="D2310" i="5"/>
  <c r="D2311" i="5"/>
  <c r="D2312" i="5"/>
  <c r="D2313" i="5"/>
  <c r="D2314" i="5"/>
  <c r="D2315" i="5"/>
  <c r="D2316" i="5"/>
  <c r="D2317" i="5"/>
  <c r="D2318" i="5"/>
  <c r="D2319" i="5"/>
  <c r="D2320" i="5"/>
  <c r="D2321" i="5"/>
  <c r="D2322" i="5"/>
  <c r="D2323" i="5"/>
  <c r="D2324" i="5"/>
  <c r="D2325" i="5"/>
  <c r="D2326" i="5"/>
  <c r="D2327" i="5"/>
  <c r="D2328" i="5"/>
  <c r="D2329" i="5"/>
  <c r="D2330" i="5"/>
  <c r="D2331" i="5"/>
  <c r="D2332" i="5"/>
  <c r="D2333" i="5"/>
  <c r="D2334" i="5"/>
  <c r="D2335" i="5"/>
  <c r="D2336" i="5"/>
  <c r="D2337" i="5"/>
  <c r="D2338" i="5"/>
  <c r="D2339" i="5"/>
  <c r="D2340" i="5"/>
  <c r="D2341" i="5"/>
  <c r="D2342" i="5"/>
  <c r="D2343" i="5"/>
  <c r="D2344" i="5"/>
  <c r="D2345" i="5"/>
  <c r="D2346" i="5"/>
  <c r="D2347" i="5"/>
  <c r="D2348" i="5"/>
  <c r="D2349" i="5"/>
  <c r="D2350" i="5"/>
  <c r="D2351" i="5"/>
  <c r="D2352" i="5"/>
  <c r="D2353" i="5"/>
  <c r="D2354" i="5"/>
  <c r="D2355" i="5"/>
  <c r="D2356" i="5"/>
  <c r="D2357" i="5"/>
  <c r="D2358" i="5"/>
  <c r="D2359" i="5"/>
  <c r="D2360" i="5"/>
  <c r="D2361" i="5"/>
  <c r="D2362" i="5"/>
  <c r="D2363" i="5"/>
  <c r="D2364" i="5"/>
  <c r="D2365" i="5"/>
  <c r="D2366" i="5"/>
  <c r="D2367" i="5"/>
  <c r="D2368" i="5"/>
  <c r="D2369" i="5"/>
  <c r="D2370" i="5"/>
  <c r="D2371" i="5"/>
  <c r="D2372" i="5"/>
  <c r="D2373" i="5"/>
  <c r="D2374" i="5"/>
  <c r="D2375" i="5"/>
  <c r="D2376" i="5"/>
  <c r="D2377" i="5"/>
  <c r="D2378" i="5"/>
  <c r="D2379" i="5"/>
  <c r="D2380" i="5"/>
  <c r="D2381" i="5"/>
  <c r="D2382" i="5"/>
  <c r="D2383" i="5"/>
  <c r="D2384" i="5"/>
  <c r="D2385" i="5"/>
  <c r="D2386" i="5"/>
  <c r="D2387" i="5"/>
  <c r="D2388" i="5"/>
  <c r="D2389" i="5"/>
  <c r="D2390" i="5"/>
  <c r="D2391" i="5"/>
  <c r="D2392" i="5"/>
  <c r="D2393" i="5"/>
  <c r="D2394" i="5"/>
  <c r="D2395" i="5"/>
  <c r="D2396" i="5"/>
  <c r="D2397" i="5"/>
  <c r="D2398" i="5"/>
  <c r="D2399" i="5"/>
  <c r="D2400" i="5"/>
  <c r="D2401" i="5"/>
  <c r="D2402" i="5"/>
  <c r="D2403" i="5"/>
  <c r="D2404" i="5"/>
  <c r="D2405" i="5"/>
  <c r="D2406" i="5"/>
  <c r="D2407" i="5"/>
  <c r="D2408" i="5"/>
  <c r="D2409" i="5"/>
  <c r="D2410" i="5"/>
  <c r="D2411" i="5"/>
  <c r="D2412" i="5"/>
  <c r="D2413" i="5"/>
  <c r="D2414" i="5"/>
  <c r="D2415" i="5"/>
  <c r="D2416" i="5"/>
  <c r="D2417" i="5"/>
  <c r="D2418" i="5"/>
  <c r="D2419" i="5"/>
  <c r="D2420" i="5"/>
  <c r="D2421" i="5"/>
  <c r="D2422" i="5"/>
  <c r="D2423" i="5"/>
  <c r="D2424" i="5"/>
  <c r="D2425" i="5"/>
  <c r="D2426" i="5"/>
  <c r="D2427" i="5"/>
  <c r="D2428" i="5"/>
  <c r="D2429" i="5"/>
  <c r="D2430" i="5"/>
  <c r="D2431" i="5"/>
  <c r="D2432" i="5"/>
  <c r="D2433" i="5"/>
  <c r="D2434" i="5"/>
  <c r="D2435" i="5"/>
  <c r="D2436" i="5"/>
  <c r="D2437" i="5"/>
  <c r="D2438" i="5"/>
  <c r="D2439" i="5"/>
  <c r="D2440" i="5"/>
  <c r="D2441" i="5"/>
  <c r="D2442" i="5"/>
  <c r="D2443" i="5"/>
  <c r="D2444" i="5"/>
  <c r="D2445" i="5"/>
  <c r="D2446" i="5"/>
  <c r="D2447" i="5"/>
  <c r="D2448" i="5"/>
  <c r="D2449" i="5"/>
  <c r="D2450" i="5"/>
  <c r="D2451" i="5"/>
  <c r="D2452" i="5"/>
  <c r="D2453" i="5"/>
  <c r="D2454" i="5"/>
  <c r="D2455" i="5"/>
  <c r="D2456" i="5"/>
  <c r="D2457" i="5"/>
  <c r="D2458" i="5"/>
  <c r="D2459" i="5"/>
  <c r="D2460" i="5"/>
  <c r="D2461" i="5"/>
  <c r="D2462" i="5"/>
  <c r="D2463" i="5"/>
  <c r="D2464" i="5"/>
  <c r="D2465" i="5"/>
  <c r="D2466" i="5"/>
  <c r="D2467" i="5"/>
  <c r="D2468" i="5"/>
  <c r="D2469" i="5"/>
  <c r="D2470" i="5"/>
  <c r="D2471" i="5"/>
  <c r="D2472" i="5"/>
  <c r="D2473" i="5"/>
  <c r="D2474" i="5"/>
  <c r="D2475" i="5"/>
  <c r="D2476" i="5"/>
  <c r="D2477" i="5"/>
  <c r="D2478" i="5"/>
  <c r="D2479" i="5"/>
  <c r="D2480" i="5"/>
  <c r="D2481" i="5"/>
  <c r="D2482" i="5"/>
  <c r="D2483" i="5"/>
  <c r="D2484" i="5"/>
  <c r="D2485" i="5"/>
  <c r="D2486" i="5"/>
  <c r="D2487" i="5"/>
  <c r="D2488" i="5"/>
  <c r="D2489" i="5"/>
  <c r="D2490" i="5"/>
  <c r="D2491" i="5"/>
  <c r="D2492" i="5"/>
  <c r="D2493" i="5"/>
  <c r="D2494" i="5"/>
  <c r="D2495" i="5"/>
  <c r="D2496" i="5"/>
  <c r="D2497" i="5"/>
  <c r="D2498" i="5"/>
  <c r="D2499" i="5"/>
  <c r="D2500" i="5"/>
  <c r="D2501" i="5"/>
  <c r="D2502" i="5"/>
  <c r="D2503" i="5"/>
  <c r="D2504" i="5"/>
  <c r="D2505" i="5"/>
  <c r="D2506" i="5"/>
  <c r="D2507" i="5"/>
  <c r="D2508" i="5"/>
  <c r="D2509" i="5"/>
  <c r="D2510" i="5"/>
  <c r="D2511" i="5"/>
  <c r="D2512" i="5"/>
  <c r="D2513" i="5"/>
  <c r="D2514" i="5"/>
  <c r="D2515" i="5"/>
  <c r="D2516" i="5"/>
  <c r="D2517" i="5"/>
  <c r="D2518" i="5"/>
  <c r="D2519" i="5"/>
  <c r="D2520" i="5"/>
  <c r="D2521" i="5"/>
  <c r="D2522" i="5"/>
  <c r="D2523" i="5"/>
  <c r="D2524" i="5"/>
  <c r="D2525" i="5"/>
  <c r="D2526" i="5"/>
  <c r="D2527" i="5"/>
  <c r="D2528" i="5"/>
  <c r="D2529" i="5"/>
  <c r="D2530" i="5"/>
  <c r="D2531" i="5"/>
  <c r="D2532" i="5"/>
  <c r="D2533" i="5"/>
  <c r="D2534" i="5"/>
  <c r="D2535" i="5"/>
  <c r="D2536" i="5"/>
  <c r="D2537" i="5"/>
  <c r="D2538" i="5"/>
  <c r="D2539" i="5"/>
  <c r="D2540" i="5"/>
  <c r="D2541" i="5"/>
  <c r="D2542" i="5"/>
  <c r="D2543" i="5"/>
  <c r="D2544" i="5"/>
  <c r="D2545" i="5"/>
  <c r="D2546" i="5"/>
  <c r="D2547" i="5"/>
  <c r="D2548" i="5"/>
  <c r="D2549" i="5"/>
  <c r="D2550" i="5"/>
  <c r="D2551" i="5"/>
  <c r="D2552" i="5"/>
  <c r="D2553" i="5"/>
  <c r="D2554" i="5"/>
  <c r="D2555" i="5"/>
  <c r="D2556" i="5"/>
  <c r="D2557" i="5"/>
  <c r="D2558" i="5"/>
  <c r="D2559" i="5"/>
  <c r="D2560" i="5"/>
  <c r="D2561" i="5"/>
  <c r="D2562" i="5"/>
  <c r="D2563" i="5"/>
  <c r="D2564" i="5"/>
  <c r="D2565" i="5"/>
  <c r="D2566" i="5"/>
  <c r="D2567" i="5"/>
  <c r="D2568" i="5"/>
  <c r="D2569" i="5"/>
  <c r="D2570" i="5"/>
  <c r="D2571" i="5"/>
  <c r="D2572" i="5"/>
  <c r="D2573" i="5"/>
  <c r="D2574" i="5"/>
  <c r="D2575" i="5"/>
  <c r="D2576" i="5"/>
  <c r="D2577" i="5"/>
  <c r="D2578" i="5"/>
  <c r="D2579" i="5"/>
  <c r="D2580" i="5"/>
  <c r="D2581" i="5"/>
  <c r="D2582" i="5"/>
  <c r="D2583" i="5"/>
  <c r="D2584" i="5"/>
  <c r="D2585" i="5"/>
  <c r="D2586" i="5"/>
  <c r="D2587" i="5"/>
  <c r="D2588" i="5"/>
  <c r="D2589" i="5"/>
  <c r="D2590" i="5"/>
  <c r="D2591" i="5"/>
  <c r="D2592" i="5"/>
  <c r="D2593" i="5"/>
  <c r="D2594" i="5"/>
  <c r="D2595" i="5"/>
  <c r="D2596" i="5"/>
  <c r="D2597" i="5"/>
  <c r="D2598" i="5"/>
  <c r="D2599" i="5"/>
  <c r="D2600" i="5"/>
  <c r="D2601" i="5"/>
  <c r="D2602" i="5"/>
  <c r="D2603" i="5"/>
  <c r="D2604" i="5"/>
  <c r="D2605" i="5"/>
  <c r="D2606" i="5"/>
  <c r="D2607" i="5"/>
  <c r="D2608" i="5"/>
  <c r="D2609" i="5"/>
  <c r="D2610" i="5"/>
  <c r="D2611" i="5"/>
  <c r="D2612" i="5"/>
  <c r="D2613" i="5"/>
  <c r="D2614" i="5"/>
  <c r="D2615" i="5"/>
  <c r="D2616" i="5"/>
  <c r="D2617" i="5"/>
  <c r="D2618" i="5"/>
  <c r="D2619" i="5"/>
  <c r="D2620" i="5"/>
  <c r="D2621" i="5"/>
  <c r="D2622" i="5"/>
  <c r="D2623" i="5"/>
  <c r="D2624" i="5"/>
  <c r="D2625" i="5"/>
  <c r="D2626" i="5"/>
  <c r="D2627" i="5"/>
  <c r="D2628" i="5"/>
  <c r="D2629" i="5"/>
  <c r="D2630" i="5"/>
  <c r="D2631" i="5"/>
  <c r="D2632" i="5"/>
  <c r="D2633" i="5"/>
  <c r="D2634" i="5"/>
  <c r="D2635" i="5"/>
  <c r="D2636" i="5"/>
  <c r="D2637" i="5"/>
  <c r="D2638" i="5"/>
  <c r="D2639" i="5"/>
  <c r="D2640" i="5"/>
  <c r="D2641" i="5"/>
  <c r="D2642" i="5"/>
  <c r="D2643" i="5"/>
  <c r="D2644" i="5"/>
  <c r="D2645" i="5"/>
  <c r="D2646" i="5"/>
  <c r="D2647" i="5"/>
  <c r="D2648" i="5"/>
  <c r="D2649" i="5"/>
  <c r="D2650" i="5"/>
  <c r="D2651" i="5"/>
  <c r="D2652" i="5"/>
  <c r="D2653" i="5"/>
  <c r="D2654" i="5"/>
  <c r="D2655" i="5"/>
  <c r="D2656" i="5"/>
  <c r="D2657" i="5"/>
  <c r="D2658" i="5"/>
  <c r="D2659" i="5"/>
  <c r="D2660" i="5"/>
  <c r="D2661" i="5"/>
  <c r="D2662" i="5"/>
  <c r="D2663" i="5"/>
  <c r="D2664" i="5"/>
  <c r="D2665" i="5"/>
  <c r="D2666" i="5"/>
  <c r="D2667" i="5"/>
  <c r="D2668" i="5"/>
  <c r="D2669" i="5"/>
  <c r="D2670" i="5"/>
  <c r="D2671" i="5"/>
  <c r="D2672" i="5"/>
  <c r="D2673" i="5"/>
  <c r="D2674" i="5"/>
  <c r="D2675" i="5"/>
  <c r="D2676" i="5"/>
  <c r="D2677" i="5"/>
  <c r="D2678" i="5"/>
  <c r="D2679" i="5"/>
  <c r="D2680" i="5"/>
  <c r="D2681" i="5"/>
  <c r="D2682" i="5"/>
  <c r="D2683" i="5"/>
  <c r="D2684" i="5"/>
  <c r="D2685" i="5"/>
  <c r="D2686" i="5"/>
  <c r="D2687" i="5"/>
  <c r="D2688" i="5"/>
  <c r="D2689" i="5"/>
  <c r="D2690" i="5"/>
  <c r="D2691" i="5"/>
  <c r="D2692" i="5"/>
  <c r="D2693" i="5"/>
  <c r="D2694" i="5"/>
  <c r="D2695" i="5"/>
  <c r="D2696" i="5"/>
  <c r="D2697" i="5"/>
  <c r="D2698" i="5"/>
  <c r="D2699" i="5"/>
  <c r="D2700" i="5"/>
  <c r="D2701" i="5"/>
  <c r="D2702" i="5"/>
  <c r="D2703" i="5"/>
  <c r="D2704" i="5"/>
  <c r="D2705" i="5"/>
  <c r="D2706" i="5"/>
  <c r="D2707" i="5"/>
  <c r="D2708" i="5"/>
  <c r="D2709" i="5"/>
  <c r="D2710" i="5"/>
  <c r="D2711" i="5"/>
  <c r="D2712" i="5"/>
  <c r="D2713" i="5"/>
  <c r="D2714" i="5"/>
  <c r="D2715" i="5"/>
  <c r="D2716" i="5"/>
  <c r="D2717" i="5"/>
  <c r="D2718" i="5"/>
  <c r="D2719" i="5"/>
  <c r="D2720" i="5"/>
  <c r="D2721" i="5"/>
  <c r="D2722" i="5"/>
  <c r="D2723" i="5"/>
  <c r="D2724" i="5"/>
  <c r="D2725" i="5"/>
  <c r="D2726" i="5"/>
  <c r="D2727" i="5"/>
  <c r="D2728" i="5"/>
  <c r="D2729" i="5"/>
  <c r="D2730" i="5"/>
  <c r="D2731" i="5"/>
  <c r="D2732" i="5"/>
  <c r="D2733" i="5"/>
  <c r="D2734" i="5"/>
  <c r="D2735" i="5"/>
  <c r="D2736" i="5"/>
  <c r="D2737" i="5"/>
  <c r="D2738" i="5"/>
  <c r="D2739" i="5"/>
  <c r="D2740" i="5"/>
  <c r="D2741" i="5"/>
  <c r="D2742" i="5"/>
  <c r="D2743" i="5"/>
  <c r="D2744" i="5"/>
  <c r="D2745" i="5"/>
  <c r="D2746" i="5"/>
  <c r="D2747" i="5"/>
  <c r="D2748" i="5"/>
  <c r="D2749" i="5"/>
  <c r="D2750" i="5"/>
  <c r="D2751" i="5"/>
  <c r="D2752" i="5"/>
  <c r="D2753" i="5"/>
  <c r="D2754" i="5"/>
  <c r="D2755" i="5"/>
  <c r="D2756" i="5"/>
  <c r="D2757" i="5"/>
  <c r="D2758" i="5"/>
  <c r="D2759" i="5"/>
  <c r="D2760" i="5"/>
  <c r="D2761" i="5"/>
  <c r="D2762" i="5"/>
  <c r="D2763" i="5"/>
  <c r="D2764" i="5"/>
  <c r="D2765" i="5"/>
  <c r="D2766" i="5"/>
  <c r="D2767" i="5"/>
  <c r="D2768" i="5"/>
  <c r="D2769" i="5"/>
  <c r="D2770" i="5"/>
  <c r="D2771" i="5"/>
  <c r="D2772" i="5"/>
  <c r="D2773" i="5"/>
  <c r="D2774" i="5"/>
  <c r="D2775" i="5"/>
  <c r="D2776" i="5"/>
  <c r="D2777" i="5"/>
  <c r="D2778" i="5"/>
  <c r="D2779" i="5"/>
  <c r="D2780" i="5"/>
  <c r="D2781" i="5"/>
  <c r="D2782" i="5"/>
  <c r="D2783" i="5"/>
  <c r="D2784" i="5"/>
  <c r="D2785" i="5"/>
  <c r="D2786" i="5"/>
  <c r="D2787" i="5"/>
  <c r="D2788" i="5"/>
  <c r="D2789" i="5"/>
  <c r="D2790" i="5"/>
  <c r="D2791" i="5"/>
  <c r="D2792" i="5"/>
  <c r="D2793" i="5"/>
  <c r="D2794" i="5"/>
  <c r="D2795" i="5"/>
  <c r="D2796" i="5"/>
  <c r="D2797" i="5"/>
  <c r="D2798" i="5"/>
  <c r="D2799" i="5"/>
  <c r="D2800" i="5"/>
  <c r="D2801" i="5"/>
  <c r="D2802" i="5"/>
  <c r="D2803" i="5"/>
  <c r="D2804" i="5"/>
  <c r="D2805" i="5"/>
  <c r="D2806" i="5"/>
  <c r="D2807" i="5"/>
  <c r="D2808" i="5"/>
  <c r="D2809" i="5"/>
  <c r="D2810" i="5"/>
  <c r="D2811" i="5"/>
  <c r="D2812" i="5"/>
  <c r="D2813" i="5"/>
  <c r="D2814" i="5"/>
  <c r="D2815" i="5"/>
  <c r="D2816" i="5"/>
  <c r="D2817" i="5"/>
  <c r="D2818" i="5"/>
  <c r="D2819" i="5"/>
  <c r="D2820" i="5"/>
  <c r="D2821" i="5"/>
  <c r="D2822" i="5"/>
  <c r="D2823" i="5"/>
  <c r="D2824" i="5"/>
  <c r="D2825" i="5"/>
  <c r="D2826" i="5"/>
  <c r="D2827" i="5"/>
  <c r="D2828" i="5"/>
  <c r="D2829" i="5"/>
  <c r="D2830" i="5"/>
  <c r="D2831" i="5"/>
  <c r="D2832" i="5"/>
  <c r="D2833" i="5"/>
  <c r="D2834" i="5"/>
  <c r="D2835" i="5"/>
  <c r="D2836" i="5"/>
  <c r="D2837" i="5"/>
  <c r="D2838" i="5"/>
  <c r="D2839" i="5"/>
  <c r="D2840" i="5"/>
  <c r="D2841" i="5"/>
  <c r="D2842" i="5"/>
  <c r="D2843" i="5"/>
  <c r="D2844" i="5"/>
  <c r="D2845" i="5"/>
  <c r="D2846" i="5"/>
  <c r="D2847" i="5"/>
  <c r="D2848" i="5"/>
  <c r="D2849" i="5"/>
  <c r="D2850" i="5"/>
  <c r="D2851" i="5"/>
  <c r="D2852" i="5"/>
  <c r="D2853" i="5"/>
  <c r="D2854" i="5"/>
  <c r="D2855" i="5"/>
  <c r="D2856" i="5"/>
  <c r="D2857" i="5"/>
  <c r="D2858" i="5"/>
  <c r="D2859" i="5"/>
  <c r="D2860" i="5"/>
  <c r="D2861" i="5"/>
  <c r="D2862" i="5"/>
  <c r="D2863" i="5"/>
  <c r="D2864" i="5"/>
  <c r="D2865" i="5"/>
  <c r="D2866" i="5"/>
  <c r="D2867" i="5"/>
  <c r="D2868" i="5"/>
  <c r="D2869" i="5"/>
  <c r="D2870" i="5"/>
  <c r="D2871" i="5"/>
  <c r="D2872" i="5"/>
  <c r="D2873" i="5"/>
  <c r="D2874" i="5"/>
  <c r="D2875" i="5"/>
  <c r="D2876" i="5"/>
  <c r="D2877" i="5"/>
  <c r="D2878" i="5"/>
  <c r="D2879" i="5"/>
  <c r="D2880" i="5"/>
  <c r="D2881" i="5"/>
  <c r="D2882" i="5"/>
  <c r="D2883" i="5"/>
  <c r="D2884" i="5"/>
  <c r="D2885" i="5"/>
  <c r="D2886" i="5"/>
  <c r="D2887" i="5"/>
  <c r="D2888" i="5"/>
  <c r="D2889" i="5"/>
  <c r="D2890" i="5"/>
  <c r="D2891" i="5"/>
  <c r="D2892" i="5"/>
  <c r="D2893" i="5"/>
  <c r="D2894" i="5"/>
  <c r="D2895" i="5"/>
  <c r="D2896" i="5"/>
  <c r="D2897" i="5"/>
  <c r="D2898" i="5"/>
  <c r="D2899" i="5"/>
  <c r="D2900" i="5"/>
  <c r="D2901" i="5"/>
  <c r="D2902" i="5"/>
  <c r="D2903" i="5"/>
  <c r="D2904" i="5"/>
  <c r="D2905" i="5"/>
  <c r="D2906" i="5"/>
  <c r="D2907" i="5"/>
  <c r="D2908" i="5"/>
  <c r="D2909" i="5"/>
  <c r="D2910" i="5"/>
  <c r="D2911" i="5"/>
  <c r="D2912" i="5"/>
  <c r="D2913" i="5"/>
  <c r="D2914" i="5"/>
  <c r="D2915" i="5"/>
  <c r="D2916" i="5"/>
  <c r="D2917" i="5"/>
  <c r="D2918" i="5"/>
  <c r="D2919" i="5"/>
  <c r="D2920" i="5"/>
  <c r="D2921" i="5"/>
  <c r="D2922" i="5"/>
  <c r="D2923" i="5"/>
  <c r="D2924" i="5"/>
  <c r="D2925" i="5"/>
  <c r="D2926" i="5"/>
  <c r="D2927" i="5"/>
  <c r="D2928" i="5"/>
  <c r="D2929" i="5"/>
  <c r="D2930" i="5"/>
  <c r="D2931" i="5"/>
  <c r="D2932" i="5"/>
  <c r="D2933" i="5"/>
  <c r="D2934" i="5"/>
  <c r="D2935" i="5"/>
  <c r="D2936" i="5"/>
  <c r="D2937" i="5"/>
  <c r="D2938" i="5"/>
  <c r="D2939" i="5"/>
  <c r="D2940" i="5"/>
  <c r="D2941" i="5"/>
  <c r="D2942" i="5"/>
  <c r="D2943" i="5"/>
  <c r="D2944" i="5"/>
  <c r="D2945" i="5"/>
  <c r="D2946" i="5"/>
  <c r="D2947" i="5"/>
  <c r="D2948" i="5"/>
  <c r="D2949" i="5"/>
  <c r="D2950" i="5"/>
  <c r="D2951" i="5"/>
  <c r="D2952" i="5"/>
  <c r="D2953" i="5"/>
  <c r="D2954" i="5"/>
  <c r="D2955" i="5"/>
  <c r="D2956" i="5"/>
  <c r="D2957" i="5"/>
  <c r="D2958" i="5"/>
  <c r="D2959" i="5"/>
  <c r="D2960" i="5"/>
  <c r="D2961" i="5"/>
  <c r="D2962" i="5"/>
  <c r="D2963" i="5"/>
  <c r="D2964" i="5"/>
  <c r="D2965" i="5"/>
  <c r="D2966" i="5"/>
  <c r="D2967" i="5"/>
  <c r="D2968" i="5"/>
  <c r="D2969" i="5"/>
  <c r="D2970" i="5"/>
  <c r="D2971" i="5"/>
  <c r="D2972" i="5"/>
  <c r="D2973" i="5"/>
  <c r="D2974" i="5"/>
  <c r="D2975" i="5"/>
  <c r="D2976" i="5"/>
  <c r="D2977" i="5"/>
  <c r="D2978" i="5"/>
  <c r="D2979" i="5"/>
  <c r="D2980" i="5"/>
  <c r="D2981" i="5"/>
  <c r="D2982" i="5"/>
  <c r="D2983" i="5"/>
  <c r="D2984" i="5"/>
  <c r="D2985" i="5"/>
  <c r="D2986" i="5"/>
  <c r="D2987" i="5"/>
  <c r="D2988" i="5"/>
  <c r="D2989" i="5"/>
  <c r="D2990" i="5"/>
  <c r="D2991" i="5"/>
  <c r="D2992" i="5"/>
  <c r="D2993" i="5"/>
  <c r="D2994" i="5"/>
  <c r="D2995" i="5"/>
  <c r="D2996" i="5"/>
  <c r="D2997" i="5"/>
  <c r="D2998" i="5"/>
  <c r="D2999" i="5"/>
  <c r="D3000" i="5"/>
  <c r="D3001" i="5"/>
  <c r="D3002" i="5"/>
  <c r="D3003" i="5"/>
  <c r="D3004" i="5"/>
  <c r="D3005" i="5"/>
  <c r="D3006" i="5"/>
  <c r="D3007" i="5"/>
  <c r="D3008" i="5"/>
  <c r="D3009" i="5"/>
  <c r="D3010" i="5"/>
  <c r="D3011" i="5"/>
  <c r="D3012" i="5"/>
  <c r="D3013" i="5"/>
  <c r="D3014" i="5"/>
  <c r="D3015" i="5"/>
  <c r="D3016" i="5"/>
  <c r="D3017" i="5"/>
  <c r="D3018" i="5"/>
  <c r="D3019" i="5"/>
  <c r="D3020" i="5"/>
  <c r="D3021" i="5"/>
  <c r="D3022" i="5"/>
  <c r="D3023" i="5"/>
  <c r="D3024" i="5"/>
  <c r="D3025" i="5"/>
  <c r="D3026" i="5"/>
  <c r="D3027" i="5"/>
  <c r="D3028" i="5"/>
  <c r="D3029" i="5"/>
  <c r="D3030" i="5"/>
  <c r="D3031" i="5"/>
  <c r="D3032" i="5"/>
  <c r="D3033" i="5"/>
  <c r="D3034" i="5"/>
  <c r="D3035" i="5"/>
  <c r="D3036" i="5"/>
  <c r="D3037" i="5"/>
  <c r="D3038" i="5"/>
  <c r="D3039" i="5"/>
  <c r="D3040" i="5"/>
  <c r="D3041" i="5"/>
  <c r="D3042" i="5"/>
  <c r="D3043" i="5"/>
  <c r="D3044" i="5"/>
  <c r="D3045" i="5"/>
  <c r="D3046" i="5"/>
  <c r="D3047" i="5"/>
  <c r="D3048" i="5"/>
  <c r="D3049" i="5"/>
  <c r="D3050" i="5"/>
  <c r="D3051" i="5"/>
  <c r="D3052" i="5"/>
  <c r="D3053" i="5"/>
  <c r="D3054" i="5"/>
  <c r="D3055" i="5"/>
  <c r="D3056" i="5"/>
  <c r="D3057" i="5"/>
  <c r="D3058" i="5"/>
  <c r="D3059" i="5"/>
  <c r="D3060" i="5"/>
  <c r="D3061" i="5"/>
  <c r="D3062" i="5"/>
  <c r="D3063" i="5"/>
  <c r="D3064" i="5"/>
  <c r="D3065" i="5"/>
  <c r="D3066" i="5"/>
  <c r="D3067" i="5"/>
  <c r="D3068" i="5"/>
  <c r="D3069" i="5"/>
  <c r="D3070" i="5"/>
  <c r="D3071" i="5"/>
  <c r="D3072" i="5"/>
  <c r="D3073" i="5"/>
  <c r="D3074" i="5"/>
  <c r="D3075" i="5"/>
  <c r="D3076" i="5"/>
  <c r="D3077" i="5"/>
  <c r="D3078" i="5"/>
  <c r="D3079" i="5"/>
  <c r="D3080" i="5"/>
  <c r="D3081" i="5"/>
  <c r="D3082" i="5"/>
  <c r="D3083" i="5"/>
  <c r="D3084" i="5"/>
  <c r="D3085" i="5"/>
  <c r="D3086" i="5"/>
  <c r="D3087" i="5"/>
  <c r="D3088" i="5"/>
  <c r="D3089" i="5"/>
  <c r="D3090" i="5"/>
  <c r="D3091" i="5"/>
  <c r="D3092" i="5"/>
  <c r="D3093" i="5"/>
  <c r="D3094" i="5"/>
  <c r="D3095" i="5"/>
  <c r="D3096" i="5"/>
  <c r="D3097" i="5"/>
  <c r="D3098" i="5"/>
  <c r="D3099" i="5"/>
  <c r="D3100" i="5"/>
  <c r="D3101" i="5"/>
  <c r="D3102" i="5"/>
  <c r="D3103" i="5"/>
  <c r="D3104" i="5"/>
  <c r="D3105" i="5"/>
  <c r="D3106" i="5"/>
  <c r="D3107" i="5"/>
  <c r="D3108" i="5"/>
  <c r="D3109" i="5"/>
  <c r="D3110" i="5"/>
  <c r="D3111" i="5"/>
  <c r="D3112" i="5"/>
  <c r="D3113" i="5"/>
  <c r="D3114" i="5"/>
  <c r="D3115" i="5"/>
  <c r="D3116" i="5"/>
  <c r="D3117" i="5"/>
  <c r="D3118" i="5"/>
  <c r="D3119" i="5"/>
  <c r="D3120" i="5"/>
  <c r="D3121" i="5"/>
  <c r="D3122" i="5"/>
  <c r="D3123" i="5"/>
  <c r="D3124" i="5"/>
  <c r="D3125" i="5"/>
  <c r="D3126" i="5"/>
  <c r="D3127" i="5"/>
  <c r="D3128" i="5"/>
  <c r="D3129" i="5"/>
  <c r="D3130" i="5"/>
  <c r="D3131" i="5"/>
  <c r="D3132" i="5"/>
  <c r="D3133" i="5"/>
  <c r="D3134" i="5"/>
  <c r="D3135" i="5"/>
  <c r="D3136" i="5"/>
  <c r="D3137" i="5"/>
  <c r="D3138" i="5"/>
  <c r="D3139" i="5"/>
  <c r="D3140" i="5"/>
  <c r="D3141" i="5"/>
  <c r="D3142" i="5"/>
  <c r="D3143" i="5"/>
  <c r="D3144" i="5"/>
  <c r="D3145" i="5"/>
  <c r="D3146" i="5"/>
  <c r="D3147" i="5"/>
  <c r="D3148" i="5"/>
  <c r="D3149" i="5"/>
  <c r="D3150" i="5"/>
  <c r="D3151" i="5"/>
  <c r="D3152" i="5"/>
  <c r="D3153" i="5"/>
  <c r="D3154" i="5"/>
  <c r="D3155" i="5"/>
  <c r="D3156" i="5"/>
  <c r="D3157" i="5"/>
  <c r="D3158" i="5"/>
  <c r="D3159" i="5"/>
  <c r="D3160" i="5"/>
  <c r="D3161" i="5"/>
  <c r="D3162" i="5"/>
  <c r="D3163" i="5"/>
  <c r="D3164" i="5"/>
  <c r="D3165" i="5"/>
  <c r="D3166" i="5"/>
  <c r="D3167" i="5"/>
  <c r="D3168" i="5"/>
  <c r="D3169" i="5"/>
  <c r="D3170" i="5"/>
  <c r="D3171" i="5"/>
  <c r="D3172" i="5"/>
  <c r="D3173" i="5"/>
  <c r="D3174" i="5"/>
  <c r="D3175" i="5"/>
  <c r="D3176" i="5"/>
  <c r="D3177" i="5"/>
  <c r="D3178" i="5"/>
  <c r="D3179" i="5"/>
  <c r="D3180" i="5"/>
  <c r="D3181" i="5"/>
  <c r="D3182" i="5"/>
  <c r="D3183" i="5"/>
  <c r="D3184" i="5"/>
  <c r="D3185" i="5"/>
  <c r="D3186" i="5"/>
  <c r="D3187" i="5"/>
  <c r="D3188" i="5"/>
  <c r="D3189" i="5"/>
  <c r="D3190" i="5"/>
  <c r="D3191" i="5"/>
  <c r="D3192" i="5"/>
  <c r="D3193" i="5"/>
  <c r="D3194" i="5"/>
  <c r="D3195" i="5"/>
  <c r="D3196" i="5"/>
  <c r="D3197" i="5"/>
  <c r="D3198" i="5"/>
  <c r="D3199" i="5"/>
  <c r="D3200" i="5"/>
  <c r="D3201" i="5"/>
  <c r="D3202" i="5"/>
  <c r="D3203" i="5"/>
  <c r="D3204" i="5"/>
  <c r="D3205" i="5"/>
  <c r="D3206" i="5"/>
  <c r="D3207" i="5"/>
  <c r="D3208" i="5"/>
  <c r="D3209" i="5"/>
  <c r="D3210" i="5"/>
  <c r="D3211" i="5"/>
  <c r="D3212" i="5"/>
  <c r="D3213" i="5"/>
  <c r="D3214" i="5"/>
  <c r="D3215" i="5"/>
  <c r="D3216" i="5"/>
  <c r="D3217" i="5"/>
  <c r="D3218" i="5"/>
  <c r="D3219" i="5"/>
  <c r="D3220" i="5"/>
  <c r="D3221" i="5"/>
  <c r="D3222" i="5"/>
  <c r="D3223" i="5"/>
  <c r="D3224" i="5"/>
  <c r="D3225" i="5"/>
  <c r="D3226" i="5"/>
  <c r="D3227" i="5"/>
  <c r="D3228" i="5"/>
  <c r="D3229" i="5"/>
  <c r="D3230" i="5"/>
  <c r="D3231" i="5"/>
  <c r="D3232" i="5"/>
  <c r="D3233" i="5"/>
  <c r="D3234" i="5"/>
  <c r="D3235" i="5"/>
  <c r="D3236" i="5"/>
  <c r="D3237" i="5"/>
  <c r="D3238" i="5"/>
  <c r="D3239" i="5"/>
  <c r="D3240" i="5"/>
  <c r="D3241" i="5"/>
  <c r="D3242" i="5"/>
  <c r="D3243" i="5"/>
  <c r="D3244" i="5"/>
  <c r="D3245" i="5"/>
  <c r="D3246" i="5"/>
  <c r="D3247" i="5"/>
  <c r="D3248" i="5"/>
  <c r="D3249" i="5"/>
  <c r="D3250" i="5"/>
  <c r="D3251" i="5"/>
  <c r="D3252" i="5"/>
  <c r="D3253" i="5"/>
  <c r="D3254" i="5"/>
  <c r="D3255" i="5"/>
  <c r="D3256" i="5"/>
  <c r="D3257" i="5"/>
  <c r="D3258" i="5"/>
  <c r="D3259" i="5"/>
  <c r="D3260" i="5"/>
  <c r="D3261" i="5"/>
  <c r="D3262" i="5"/>
  <c r="D3263" i="5"/>
  <c r="D3264" i="5"/>
  <c r="D3265" i="5"/>
  <c r="D3266" i="5"/>
  <c r="D3267" i="5"/>
  <c r="D3268" i="5"/>
  <c r="D3269" i="5"/>
  <c r="D3270" i="5"/>
  <c r="D3271" i="5"/>
  <c r="D3272" i="5"/>
  <c r="D3273" i="5"/>
  <c r="D3274" i="5"/>
  <c r="D3275" i="5"/>
  <c r="D3276" i="5"/>
  <c r="D3277" i="5"/>
  <c r="D3278" i="5"/>
  <c r="D3279" i="5"/>
  <c r="D3280" i="5"/>
  <c r="D3281" i="5"/>
  <c r="D3282" i="5"/>
  <c r="D3283" i="5"/>
  <c r="D3284" i="5"/>
  <c r="D3285" i="5"/>
  <c r="D3286" i="5"/>
  <c r="D3287" i="5"/>
  <c r="D3288" i="5"/>
  <c r="D3289" i="5"/>
  <c r="D3290" i="5"/>
  <c r="D3291" i="5"/>
  <c r="D3292" i="5"/>
  <c r="D3293" i="5"/>
  <c r="D3294" i="5"/>
  <c r="D3295" i="5"/>
  <c r="D3296" i="5"/>
  <c r="D3297" i="5"/>
  <c r="D3298" i="5"/>
  <c r="D3299" i="5"/>
  <c r="D3300" i="5"/>
  <c r="D3301" i="5"/>
  <c r="D3302" i="5"/>
  <c r="D3303" i="5"/>
  <c r="D3304" i="5"/>
  <c r="D3305" i="5"/>
  <c r="D3306" i="5"/>
  <c r="D3307" i="5"/>
  <c r="D3308" i="5"/>
  <c r="D3309" i="5"/>
  <c r="D3310" i="5"/>
  <c r="D3311" i="5"/>
  <c r="D3312" i="5"/>
  <c r="D3313" i="5"/>
  <c r="D3314" i="5"/>
  <c r="D3315" i="5"/>
  <c r="D3316" i="5"/>
  <c r="D3317" i="5"/>
  <c r="D3318" i="5"/>
  <c r="D3319" i="5"/>
  <c r="D3320" i="5"/>
  <c r="D3321" i="5"/>
  <c r="D3322" i="5"/>
  <c r="D3323" i="5"/>
  <c r="D3324" i="5"/>
  <c r="D3325" i="5"/>
  <c r="D3326" i="5"/>
  <c r="D3327" i="5"/>
  <c r="D3328" i="5"/>
  <c r="D3329" i="5"/>
  <c r="D3330" i="5"/>
  <c r="D3331" i="5"/>
  <c r="D3332" i="5"/>
  <c r="D3333" i="5"/>
  <c r="D3334" i="5"/>
  <c r="D3335" i="5"/>
  <c r="D3336" i="5"/>
  <c r="D3337" i="5"/>
  <c r="D3338" i="5"/>
  <c r="D3339" i="5"/>
  <c r="D3340" i="5"/>
  <c r="D3341" i="5"/>
  <c r="D3342" i="5"/>
  <c r="D3343" i="5"/>
  <c r="D3344" i="5"/>
  <c r="D3345" i="5"/>
  <c r="D3346" i="5"/>
  <c r="D3347" i="5"/>
  <c r="D3348" i="5"/>
  <c r="D3349" i="5"/>
  <c r="D3350" i="5"/>
  <c r="D3351" i="5"/>
  <c r="D3352" i="5"/>
  <c r="D3353" i="5"/>
  <c r="D3354" i="5"/>
  <c r="D3355" i="5"/>
  <c r="D3356" i="5"/>
  <c r="D3357" i="5"/>
  <c r="D3358" i="5"/>
  <c r="D3359" i="5"/>
  <c r="D3360" i="5"/>
  <c r="D3361" i="5"/>
  <c r="D3362" i="5"/>
  <c r="D3363" i="5"/>
  <c r="D3364" i="5"/>
  <c r="D3365" i="5"/>
  <c r="D3366" i="5"/>
  <c r="D3367" i="5"/>
  <c r="D3368" i="5"/>
  <c r="D3369" i="5"/>
  <c r="D3370" i="5"/>
  <c r="D3371" i="5"/>
  <c r="D3372" i="5"/>
  <c r="D3373" i="5"/>
  <c r="D3374" i="5"/>
  <c r="D3375" i="5"/>
  <c r="D3376" i="5"/>
  <c r="D3377" i="5"/>
  <c r="D3378" i="5"/>
  <c r="D3379" i="5"/>
  <c r="D3380" i="5"/>
  <c r="D3381" i="5"/>
  <c r="D3382" i="5"/>
  <c r="D3383" i="5"/>
  <c r="D3384" i="5"/>
  <c r="D3385" i="5"/>
  <c r="D3386" i="5"/>
  <c r="D3387" i="5"/>
  <c r="D3388" i="5"/>
  <c r="D3389" i="5"/>
  <c r="D3390" i="5"/>
  <c r="D3391" i="5"/>
  <c r="D3392" i="5"/>
  <c r="D3393" i="5"/>
  <c r="D3394" i="5"/>
  <c r="D3395" i="5"/>
  <c r="D3396" i="5"/>
  <c r="D3397" i="5"/>
  <c r="D3398" i="5"/>
  <c r="D3399" i="5"/>
  <c r="D3400" i="5"/>
  <c r="D3401" i="5"/>
  <c r="D3402" i="5"/>
  <c r="D3403" i="5"/>
  <c r="D3404" i="5"/>
  <c r="D3405" i="5"/>
  <c r="D3406" i="5"/>
  <c r="D3407" i="5"/>
  <c r="D3408" i="5"/>
  <c r="D3409" i="5"/>
  <c r="D3410" i="5"/>
  <c r="D3411" i="5"/>
  <c r="D3412" i="5"/>
  <c r="D3413" i="5"/>
  <c r="D3414" i="5"/>
  <c r="D3415" i="5"/>
  <c r="D3416" i="5"/>
  <c r="D3417" i="5"/>
  <c r="D3418" i="5"/>
  <c r="D3419" i="5"/>
  <c r="D3420" i="5"/>
  <c r="D3421" i="5"/>
  <c r="D3422" i="5"/>
  <c r="D3423" i="5"/>
  <c r="D3424" i="5"/>
  <c r="D3425" i="5"/>
  <c r="D3426" i="5"/>
  <c r="D3427" i="5"/>
  <c r="D3428" i="5"/>
  <c r="D3429" i="5"/>
  <c r="D3430" i="5"/>
  <c r="D3431" i="5"/>
  <c r="D3432" i="5"/>
  <c r="D3433" i="5"/>
  <c r="D3434" i="5"/>
  <c r="D3435" i="5"/>
  <c r="D3436" i="5"/>
  <c r="D3437" i="5"/>
  <c r="D3438" i="5"/>
  <c r="D3439" i="5"/>
  <c r="D3440" i="5"/>
  <c r="D3441" i="5"/>
  <c r="D3442" i="5"/>
  <c r="D3443" i="5"/>
  <c r="D3444" i="5"/>
  <c r="D3445" i="5"/>
  <c r="D3446" i="5"/>
  <c r="D3447" i="5"/>
  <c r="D3448" i="5"/>
  <c r="D3449" i="5"/>
  <c r="D3450" i="5"/>
  <c r="D3451" i="5"/>
  <c r="D3452" i="5"/>
  <c r="D3453" i="5"/>
  <c r="D3454" i="5"/>
  <c r="D3455" i="5"/>
  <c r="D3456" i="5"/>
  <c r="D3457" i="5"/>
  <c r="D3458" i="5"/>
  <c r="D3459" i="5"/>
  <c r="D3460" i="5"/>
  <c r="D3461" i="5"/>
  <c r="D3462" i="5"/>
  <c r="D3463" i="5"/>
  <c r="D3464" i="5"/>
  <c r="D3465" i="5"/>
  <c r="D3466" i="5"/>
  <c r="D3467" i="5"/>
  <c r="D3468" i="5"/>
  <c r="D3469" i="5"/>
  <c r="D3470" i="5"/>
  <c r="D3471" i="5"/>
  <c r="D3472" i="5"/>
  <c r="D3473" i="5"/>
  <c r="D3474" i="5"/>
  <c r="D3475" i="5"/>
  <c r="D3476" i="5"/>
  <c r="D3477" i="5"/>
  <c r="D3478" i="5"/>
  <c r="D3479" i="5"/>
  <c r="D3480" i="5"/>
  <c r="D3481" i="5"/>
  <c r="D3482" i="5"/>
  <c r="D3483" i="5"/>
  <c r="D3484" i="5"/>
  <c r="D3485" i="5"/>
  <c r="D3486" i="5"/>
  <c r="D3487" i="5"/>
  <c r="D3488" i="5"/>
  <c r="D3489" i="5"/>
  <c r="D3490" i="5"/>
  <c r="D3491" i="5"/>
  <c r="D3492" i="5"/>
  <c r="D3493" i="5"/>
  <c r="D3494" i="5"/>
  <c r="D3495" i="5"/>
  <c r="D3496" i="5"/>
  <c r="D3497" i="5"/>
  <c r="D3498" i="5"/>
  <c r="D3499" i="5"/>
  <c r="D3500" i="5"/>
  <c r="D3501" i="5"/>
  <c r="D3502" i="5"/>
  <c r="D3503" i="5"/>
  <c r="D3504" i="5"/>
  <c r="D3505" i="5"/>
  <c r="D3506" i="5"/>
  <c r="D3507" i="5"/>
  <c r="D3508" i="5"/>
  <c r="D3509" i="5"/>
  <c r="D3510" i="5"/>
  <c r="D3511" i="5"/>
  <c r="D3512" i="5"/>
  <c r="D3513" i="5"/>
  <c r="D3514" i="5"/>
  <c r="D3515" i="5"/>
  <c r="D3516" i="5"/>
  <c r="D3517" i="5"/>
  <c r="D3518" i="5"/>
  <c r="D3519" i="5"/>
  <c r="D3520" i="5"/>
  <c r="D3521" i="5"/>
  <c r="D3522" i="5"/>
  <c r="D3523" i="5"/>
  <c r="D3524" i="5"/>
  <c r="D3525" i="5"/>
  <c r="D3526" i="5"/>
  <c r="D3527" i="5"/>
  <c r="D3528" i="5"/>
  <c r="D3529" i="5"/>
  <c r="D3530" i="5"/>
  <c r="D3531" i="5"/>
  <c r="D3532" i="5"/>
  <c r="D3533" i="5"/>
  <c r="D3534" i="5"/>
  <c r="D3535" i="5"/>
  <c r="D3536" i="5"/>
  <c r="D3537" i="5"/>
  <c r="D3538" i="5"/>
  <c r="D3539" i="5"/>
  <c r="D3540" i="5"/>
  <c r="D3541" i="5"/>
  <c r="D3542" i="5"/>
  <c r="D3543" i="5"/>
  <c r="D3544" i="5"/>
  <c r="D3545" i="5"/>
  <c r="D3546" i="5"/>
  <c r="D3547" i="5"/>
  <c r="D3548" i="5"/>
  <c r="D3549" i="5"/>
  <c r="D3550" i="5"/>
  <c r="D3551" i="5"/>
  <c r="D3552" i="5"/>
  <c r="D3553" i="5"/>
  <c r="D3554" i="5"/>
  <c r="D3555" i="5"/>
  <c r="D3556" i="5"/>
  <c r="D3557" i="5"/>
  <c r="D3558" i="5"/>
  <c r="D3559" i="5"/>
  <c r="D3560" i="5"/>
  <c r="D3561" i="5"/>
  <c r="D3562" i="5"/>
  <c r="D3563" i="5"/>
  <c r="D3564" i="5"/>
  <c r="D3565" i="5"/>
  <c r="D3566" i="5"/>
  <c r="D3567" i="5"/>
  <c r="D3568" i="5"/>
  <c r="D3569" i="5"/>
  <c r="D3570" i="5"/>
  <c r="D3571" i="5"/>
  <c r="D3572" i="5"/>
  <c r="D3573" i="5"/>
  <c r="D3574" i="5"/>
  <c r="D3575" i="5"/>
  <c r="D3576" i="5"/>
  <c r="D3577" i="5"/>
  <c r="D3578" i="5"/>
  <c r="D3579" i="5"/>
  <c r="D3580" i="5"/>
  <c r="D3581" i="5"/>
  <c r="D3582" i="5"/>
  <c r="D3583" i="5"/>
  <c r="D3584" i="5"/>
  <c r="D3585" i="5"/>
  <c r="D3586" i="5"/>
  <c r="D3587" i="5"/>
  <c r="D3588" i="5"/>
  <c r="D3589" i="5"/>
  <c r="D3590" i="5"/>
  <c r="D3591" i="5"/>
  <c r="D3592" i="5"/>
  <c r="D3593" i="5"/>
  <c r="D3594" i="5"/>
  <c r="D3595" i="5"/>
  <c r="D3596" i="5"/>
  <c r="D3597" i="5"/>
  <c r="D3598" i="5"/>
  <c r="D3599" i="5"/>
  <c r="D3600" i="5"/>
  <c r="D3601" i="5"/>
  <c r="D3602" i="5"/>
  <c r="D3603" i="5"/>
  <c r="D3604" i="5"/>
  <c r="D3605" i="5"/>
  <c r="D3606" i="5"/>
  <c r="D3607" i="5"/>
  <c r="D3608" i="5"/>
  <c r="D3609" i="5"/>
  <c r="D3610" i="5"/>
  <c r="D3611" i="5"/>
  <c r="D3612" i="5"/>
  <c r="D3613" i="5"/>
  <c r="D3614" i="5"/>
  <c r="D3615" i="5"/>
  <c r="D3616" i="5"/>
  <c r="D3617" i="5"/>
  <c r="D3618" i="5"/>
  <c r="D3619" i="5"/>
  <c r="D3620" i="5"/>
  <c r="D3621" i="5"/>
  <c r="D3622" i="5"/>
  <c r="D3623" i="5"/>
  <c r="D3624" i="5"/>
  <c r="D3625" i="5"/>
  <c r="D3626" i="5"/>
  <c r="D3627" i="5"/>
  <c r="D3628" i="5"/>
  <c r="D3629" i="5"/>
  <c r="D3630" i="5"/>
  <c r="D3631" i="5"/>
  <c r="D3632" i="5"/>
  <c r="D3633" i="5"/>
  <c r="D3634" i="5"/>
  <c r="D3635" i="5"/>
  <c r="D3636" i="5"/>
  <c r="D3637" i="5"/>
  <c r="D3638" i="5"/>
  <c r="D3639" i="5"/>
  <c r="D3640" i="5"/>
  <c r="D3641" i="5"/>
  <c r="D3642" i="5"/>
  <c r="D3643" i="5"/>
  <c r="D3644" i="5"/>
  <c r="D3645" i="5"/>
  <c r="D3646" i="5"/>
  <c r="D3647" i="5"/>
  <c r="D3648" i="5"/>
  <c r="D3649" i="5"/>
  <c r="D3650" i="5"/>
  <c r="D3651" i="5"/>
  <c r="D3652" i="5"/>
  <c r="D3653" i="5"/>
  <c r="D3654" i="5"/>
  <c r="D3655" i="5"/>
  <c r="D3656" i="5"/>
  <c r="D3657" i="5"/>
  <c r="D3658" i="5"/>
  <c r="D3659" i="5"/>
  <c r="D3660" i="5"/>
  <c r="D3661" i="5"/>
  <c r="D3662" i="5"/>
  <c r="D3663" i="5"/>
  <c r="D3664" i="5"/>
  <c r="D3665" i="5"/>
  <c r="D3666" i="5"/>
  <c r="D3667" i="5"/>
  <c r="D3668" i="5"/>
  <c r="D3669" i="5"/>
  <c r="D3670" i="5"/>
  <c r="D3671" i="5"/>
  <c r="D3672" i="5"/>
  <c r="D3673" i="5"/>
  <c r="D3674" i="5"/>
  <c r="D3675" i="5"/>
  <c r="D3676" i="5"/>
  <c r="D3677" i="5"/>
  <c r="D3678" i="5"/>
  <c r="D3679" i="5"/>
  <c r="D3680" i="5"/>
  <c r="D3681" i="5"/>
  <c r="D3682" i="5"/>
  <c r="D3683" i="5"/>
  <c r="D3684" i="5"/>
  <c r="D3685" i="5"/>
  <c r="D3686" i="5"/>
  <c r="D3687" i="5"/>
  <c r="D3688" i="5"/>
  <c r="D3689" i="5"/>
  <c r="D3690" i="5"/>
  <c r="D3691" i="5"/>
  <c r="D3692" i="5"/>
  <c r="D3693" i="5"/>
  <c r="D3694" i="5"/>
  <c r="D3695" i="5"/>
  <c r="D3696" i="5"/>
  <c r="D3697" i="5"/>
  <c r="D3698" i="5"/>
  <c r="D3699" i="5"/>
  <c r="D3700" i="5"/>
  <c r="D3701" i="5"/>
  <c r="D3702" i="5"/>
  <c r="D3703" i="5"/>
  <c r="D3704" i="5"/>
  <c r="D3705" i="5"/>
  <c r="D3706" i="5"/>
  <c r="D3707" i="5"/>
  <c r="D3708" i="5"/>
  <c r="D3709" i="5"/>
  <c r="D3710" i="5"/>
  <c r="D3711" i="5"/>
  <c r="D3712" i="5"/>
  <c r="D3713" i="5"/>
  <c r="D3714" i="5"/>
  <c r="D3715" i="5"/>
  <c r="D3716" i="5"/>
  <c r="D3717" i="5"/>
  <c r="D3718" i="5"/>
  <c r="D3719" i="5"/>
  <c r="D3720" i="5"/>
  <c r="D3721" i="5"/>
  <c r="D3722" i="5"/>
  <c r="D3723" i="5"/>
  <c r="D3724" i="5"/>
  <c r="D3725" i="5"/>
  <c r="D3726" i="5"/>
  <c r="D3727" i="5"/>
  <c r="D3728" i="5"/>
  <c r="D3729" i="5"/>
  <c r="D3730" i="5"/>
  <c r="D3731" i="5"/>
  <c r="D3732" i="5"/>
  <c r="D3733" i="5"/>
  <c r="D3734" i="5"/>
  <c r="D3735" i="5"/>
  <c r="D3736" i="5"/>
  <c r="D3737" i="5"/>
  <c r="D3738" i="5"/>
  <c r="D3739" i="5"/>
  <c r="D3740" i="5"/>
  <c r="D3741" i="5"/>
  <c r="D3742" i="5"/>
  <c r="D3743" i="5"/>
  <c r="D3744" i="5"/>
  <c r="D3745" i="5"/>
  <c r="D3746" i="5"/>
  <c r="D3747" i="5"/>
  <c r="D3748" i="5"/>
  <c r="D3749" i="5"/>
  <c r="D3750" i="5"/>
  <c r="D3751" i="5"/>
  <c r="D3752" i="5"/>
  <c r="D3753" i="5"/>
  <c r="D3754" i="5"/>
  <c r="D3755" i="5"/>
  <c r="D3756" i="5"/>
  <c r="D3757" i="5"/>
  <c r="D3758" i="5"/>
  <c r="D3759" i="5"/>
  <c r="D3760" i="5"/>
  <c r="D3761" i="5"/>
  <c r="D3762" i="5"/>
  <c r="D3763" i="5"/>
  <c r="D3764" i="5"/>
  <c r="D3765" i="5"/>
  <c r="D3766" i="5"/>
  <c r="D3767" i="5"/>
  <c r="D3768" i="5"/>
  <c r="D3769" i="5"/>
  <c r="D3770" i="5"/>
  <c r="D3771" i="5"/>
  <c r="D3772" i="5"/>
  <c r="D3773" i="5"/>
  <c r="D3774" i="5"/>
  <c r="D3775" i="5"/>
  <c r="D3776" i="5"/>
  <c r="D3777" i="5"/>
  <c r="D3778" i="5"/>
  <c r="D3779" i="5"/>
  <c r="D3780" i="5"/>
  <c r="D3781" i="5"/>
  <c r="D3782" i="5"/>
  <c r="D3783" i="5"/>
  <c r="D3784" i="5"/>
  <c r="D3785" i="5"/>
  <c r="D3786" i="5"/>
  <c r="D3787" i="5"/>
  <c r="D3788" i="5"/>
  <c r="D3789" i="5"/>
  <c r="D3790" i="5"/>
  <c r="D3791" i="5"/>
  <c r="D3792" i="5"/>
  <c r="D3793" i="5"/>
  <c r="D3794" i="5"/>
  <c r="D3795" i="5"/>
  <c r="D3796" i="5"/>
  <c r="D3797" i="5"/>
  <c r="D3798" i="5"/>
  <c r="D3799" i="5"/>
  <c r="D3800" i="5"/>
  <c r="D3801" i="5"/>
  <c r="D3802" i="5"/>
  <c r="D3803" i="5"/>
  <c r="D3804" i="5"/>
  <c r="D3805" i="5"/>
  <c r="D3806" i="5"/>
  <c r="D3807" i="5"/>
  <c r="D3808" i="5"/>
  <c r="D3809" i="5"/>
  <c r="D3810" i="5"/>
  <c r="D3811" i="5"/>
  <c r="D3812" i="5"/>
  <c r="D3813" i="5"/>
  <c r="D3814" i="5"/>
  <c r="D3815" i="5"/>
  <c r="D3816" i="5"/>
  <c r="D3817" i="5"/>
  <c r="D3818" i="5"/>
  <c r="D3819" i="5"/>
  <c r="D3820" i="5"/>
  <c r="D3821" i="5"/>
  <c r="D3822" i="5"/>
  <c r="D3823" i="5"/>
  <c r="D3824" i="5"/>
  <c r="D3825" i="5"/>
  <c r="D3826" i="5"/>
  <c r="D3827" i="5"/>
  <c r="D3828" i="5"/>
  <c r="D3829" i="5"/>
  <c r="D3830" i="5"/>
  <c r="D3831" i="5"/>
  <c r="D3832" i="5"/>
  <c r="D3833" i="5"/>
  <c r="D3834" i="5"/>
  <c r="D3835" i="5"/>
  <c r="D3836" i="5"/>
  <c r="D3837" i="5"/>
  <c r="D3838" i="5"/>
  <c r="D3839" i="5"/>
  <c r="D3840" i="5"/>
  <c r="D3841" i="5"/>
  <c r="D3842" i="5"/>
  <c r="D3843" i="5"/>
  <c r="D3844" i="5"/>
  <c r="D3845" i="5"/>
  <c r="D3846" i="5"/>
  <c r="D3847" i="5"/>
  <c r="D3848" i="5"/>
  <c r="D3849" i="5"/>
  <c r="D3850" i="5"/>
  <c r="D3851" i="5"/>
  <c r="D3852" i="5"/>
  <c r="D3853" i="5"/>
  <c r="D3854" i="5"/>
  <c r="D3855" i="5"/>
  <c r="D3856" i="5"/>
  <c r="D3857" i="5"/>
  <c r="D3858" i="5"/>
  <c r="D3859" i="5"/>
  <c r="D3860" i="5"/>
  <c r="D3861" i="5"/>
  <c r="D3862" i="5"/>
  <c r="D3863" i="5"/>
  <c r="D3864" i="5"/>
  <c r="D3865" i="5"/>
  <c r="D3866" i="5"/>
  <c r="D3867" i="5"/>
  <c r="D3868" i="5"/>
  <c r="D3869" i="5"/>
  <c r="D3870" i="5"/>
  <c r="D3871" i="5"/>
  <c r="D3872" i="5"/>
  <c r="D3873" i="5"/>
  <c r="D3874" i="5"/>
  <c r="D3875" i="5"/>
  <c r="D3876" i="5"/>
  <c r="D3877" i="5"/>
  <c r="D3878" i="5"/>
  <c r="D3879" i="5"/>
  <c r="D3880" i="5"/>
  <c r="D3881" i="5"/>
  <c r="D3882" i="5"/>
  <c r="D3883" i="5"/>
  <c r="D3884" i="5"/>
  <c r="D3885" i="5"/>
  <c r="D3886" i="5"/>
  <c r="D3887" i="5"/>
  <c r="D3888" i="5"/>
  <c r="D3889" i="5"/>
  <c r="D3890" i="5"/>
  <c r="D3891" i="5"/>
  <c r="D3892" i="5"/>
  <c r="D3893" i="5"/>
  <c r="D3894" i="5"/>
  <c r="D3895" i="5"/>
  <c r="D3896" i="5"/>
  <c r="D3897" i="5"/>
  <c r="D3898" i="5"/>
  <c r="D3899" i="5"/>
  <c r="D3900" i="5"/>
  <c r="D3901" i="5"/>
  <c r="D3902" i="5"/>
  <c r="D3903" i="5"/>
  <c r="D3904" i="5"/>
  <c r="D3905" i="5"/>
  <c r="D3906" i="5"/>
  <c r="D3907" i="5"/>
  <c r="D3908" i="5"/>
  <c r="D3909" i="5"/>
  <c r="D3910" i="5"/>
  <c r="D3911" i="5"/>
  <c r="D3912" i="5"/>
  <c r="D3913" i="5"/>
  <c r="D3914" i="5"/>
  <c r="D3915" i="5"/>
  <c r="D3916" i="5"/>
  <c r="D3917" i="5"/>
  <c r="D3918" i="5"/>
  <c r="D3919" i="5"/>
  <c r="D3920" i="5"/>
  <c r="D3921" i="5"/>
  <c r="D3922" i="5"/>
  <c r="D3923" i="5"/>
  <c r="D3924" i="5"/>
  <c r="D3925" i="5"/>
  <c r="D3926" i="5"/>
  <c r="D3927" i="5"/>
  <c r="D3928" i="5"/>
  <c r="D3929" i="5"/>
  <c r="D3930" i="5"/>
  <c r="D3931" i="5"/>
  <c r="D3932" i="5"/>
  <c r="D3933" i="5"/>
  <c r="D3934" i="5"/>
  <c r="D3935" i="5"/>
  <c r="D3936" i="5"/>
  <c r="D3937" i="5"/>
  <c r="D3938" i="5"/>
  <c r="D3939" i="5"/>
  <c r="D3940" i="5"/>
  <c r="D3941" i="5"/>
  <c r="D3942" i="5"/>
  <c r="D3943" i="5"/>
  <c r="D3944" i="5"/>
  <c r="D3945" i="5"/>
  <c r="D3946" i="5"/>
  <c r="D3947" i="5"/>
  <c r="D3948" i="5"/>
  <c r="D3949" i="5"/>
  <c r="D3950" i="5"/>
  <c r="D3951" i="5"/>
  <c r="D3952" i="5"/>
  <c r="D3953" i="5"/>
  <c r="D3954" i="5"/>
  <c r="D3955" i="5"/>
  <c r="D3956" i="5"/>
  <c r="D3957" i="5"/>
  <c r="D3958" i="5"/>
  <c r="D3959" i="5"/>
  <c r="D3960" i="5"/>
  <c r="D3961" i="5"/>
  <c r="D3962" i="5"/>
  <c r="D3963" i="5"/>
  <c r="D3964" i="5"/>
  <c r="D3965" i="5"/>
  <c r="D3966" i="5"/>
  <c r="D3967" i="5"/>
  <c r="D3968" i="5"/>
  <c r="D3969" i="5"/>
  <c r="D3970" i="5"/>
  <c r="D3971" i="5"/>
  <c r="D3972" i="5"/>
  <c r="D3973" i="5"/>
  <c r="D3974" i="5"/>
  <c r="D3975" i="5"/>
  <c r="D3976" i="5"/>
  <c r="D3977" i="5"/>
  <c r="D3978" i="5"/>
  <c r="D3979" i="5"/>
  <c r="D3980" i="5"/>
  <c r="D3981" i="5"/>
  <c r="D3982" i="5"/>
  <c r="D3983" i="5"/>
  <c r="D3984" i="5"/>
  <c r="D3985" i="5"/>
  <c r="D3986" i="5"/>
  <c r="D3987" i="5"/>
  <c r="D3988" i="5"/>
  <c r="D3989" i="5"/>
  <c r="D3990" i="5"/>
  <c r="D3991" i="5"/>
  <c r="D3992" i="5"/>
  <c r="D3993" i="5"/>
  <c r="D3994" i="5"/>
  <c r="D3995" i="5"/>
  <c r="D3996" i="5"/>
  <c r="D3997" i="5"/>
  <c r="D3998" i="5"/>
  <c r="D3999" i="5"/>
  <c r="D4000" i="5"/>
  <c r="D4001" i="5"/>
  <c r="D4002" i="5"/>
  <c r="D4003" i="5"/>
  <c r="D4004" i="5"/>
  <c r="D4005" i="5"/>
  <c r="D4006" i="5"/>
  <c r="D4007" i="5"/>
  <c r="D4008" i="5"/>
  <c r="D4009" i="5"/>
  <c r="D4010" i="5"/>
  <c r="D4011" i="5"/>
  <c r="D4012" i="5"/>
  <c r="D4013" i="5"/>
  <c r="D4014" i="5"/>
  <c r="D4015" i="5"/>
  <c r="D4016" i="5"/>
  <c r="D4017" i="5"/>
  <c r="D4018" i="5"/>
  <c r="D4019" i="5"/>
  <c r="D4020" i="5"/>
  <c r="D4021" i="5"/>
  <c r="D4022" i="5"/>
  <c r="D4023" i="5"/>
  <c r="D4024" i="5"/>
  <c r="D4025" i="5"/>
  <c r="D4026" i="5"/>
  <c r="D4027" i="5"/>
  <c r="D4028" i="5"/>
  <c r="D4029" i="5"/>
  <c r="D4030" i="5"/>
  <c r="D4031" i="5"/>
  <c r="D4032" i="5"/>
  <c r="D4033" i="5"/>
  <c r="D4034" i="5"/>
  <c r="D4035" i="5"/>
  <c r="D4036" i="5"/>
  <c r="D4037" i="5"/>
  <c r="D4038" i="5"/>
  <c r="D4039" i="5"/>
  <c r="D4040" i="5"/>
  <c r="D4041" i="5"/>
  <c r="D4042" i="5"/>
  <c r="D4043" i="5"/>
  <c r="D4044" i="5"/>
  <c r="D4045" i="5"/>
  <c r="D4046" i="5"/>
  <c r="D4047" i="5"/>
  <c r="D4048" i="5"/>
  <c r="D4049" i="5"/>
  <c r="D4050" i="5"/>
  <c r="D4051" i="5"/>
  <c r="D4052" i="5"/>
  <c r="D4053" i="5"/>
  <c r="D4054" i="5"/>
  <c r="D4055" i="5"/>
  <c r="D4056" i="5"/>
  <c r="D4057" i="5"/>
  <c r="D4058" i="5"/>
  <c r="D4059" i="5"/>
  <c r="D4060" i="5"/>
  <c r="D4061" i="5"/>
  <c r="D4062" i="5"/>
  <c r="D4063" i="5"/>
  <c r="D4064" i="5"/>
  <c r="D4065" i="5"/>
  <c r="D4066" i="5"/>
  <c r="D4067" i="5"/>
  <c r="D4068" i="5"/>
  <c r="D4069" i="5"/>
  <c r="D4070" i="5"/>
  <c r="D4071" i="5"/>
  <c r="D4072" i="5"/>
  <c r="D4073" i="5"/>
  <c r="D4074" i="5"/>
  <c r="D4075" i="5"/>
  <c r="D4076" i="5"/>
  <c r="D4077" i="5"/>
  <c r="D4078" i="5"/>
  <c r="D4079" i="5"/>
  <c r="D4080" i="5"/>
  <c r="D4081" i="5"/>
  <c r="D4082" i="5"/>
  <c r="D4083" i="5"/>
  <c r="D4084" i="5"/>
  <c r="D4085" i="5"/>
  <c r="D4086" i="5"/>
  <c r="D4087" i="5"/>
  <c r="D4088" i="5"/>
  <c r="D4089" i="5"/>
  <c r="D4090" i="5"/>
  <c r="D4091" i="5"/>
  <c r="D4092" i="5"/>
  <c r="D4093" i="5"/>
  <c r="D4094" i="5"/>
  <c r="D4095" i="5"/>
  <c r="D4096" i="5"/>
  <c r="D4097" i="5"/>
  <c r="D4098" i="5"/>
  <c r="D4099" i="5"/>
  <c r="D4100" i="5"/>
  <c r="D4101" i="5"/>
  <c r="D4102" i="5"/>
  <c r="D4103" i="5"/>
  <c r="D4104" i="5"/>
  <c r="D4105" i="5"/>
  <c r="D4106" i="5"/>
  <c r="D4107" i="5"/>
  <c r="D4108" i="5"/>
  <c r="D4109" i="5"/>
  <c r="D4110" i="5"/>
  <c r="D4111" i="5"/>
  <c r="D4112" i="5"/>
  <c r="D4113" i="5"/>
  <c r="D4114" i="5"/>
  <c r="D4115" i="5"/>
  <c r="D4116" i="5"/>
  <c r="D4117" i="5"/>
  <c r="D4118" i="5"/>
  <c r="D4119" i="5"/>
  <c r="D4120" i="5"/>
  <c r="D4121" i="5"/>
  <c r="D4122" i="5"/>
  <c r="D4123" i="5"/>
  <c r="D4124" i="5"/>
  <c r="D4125" i="5"/>
  <c r="D4126" i="5"/>
  <c r="D4127" i="5"/>
  <c r="D4128" i="5"/>
  <c r="D4129" i="5"/>
  <c r="D4130" i="5"/>
  <c r="D4131" i="5"/>
  <c r="D4132" i="5"/>
  <c r="D4133" i="5"/>
  <c r="D4134" i="5"/>
  <c r="D4135" i="5"/>
  <c r="D4136" i="5"/>
  <c r="D4137" i="5"/>
  <c r="D4138" i="5"/>
  <c r="D4139" i="5"/>
  <c r="D4140" i="5"/>
  <c r="D4141" i="5"/>
  <c r="D4142" i="5"/>
  <c r="D4143" i="5"/>
  <c r="D4144" i="5"/>
  <c r="D4145" i="5"/>
  <c r="D4146" i="5"/>
  <c r="D4147" i="5"/>
  <c r="D4148" i="5"/>
  <c r="D4149" i="5"/>
  <c r="D4150" i="5"/>
  <c r="D4151" i="5"/>
  <c r="D4152" i="5"/>
  <c r="D4153" i="5"/>
  <c r="D4154" i="5"/>
  <c r="D4155" i="5"/>
  <c r="D4156" i="5"/>
  <c r="D4157" i="5"/>
  <c r="D4158" i="5"/>
  <c r="D4159" i="5"/>
  <c r="D4160" i="5"/>
  <c r="D4161" i="5"/>
  <c r="D4162" i="5"/>
  <c r="D4163" i="5"/>
  <c r="D4164" i="5"/>
  <c r="D4165" i="5"/>
  <c r="D4166" i="5"/>
  <c r="D4167" i="5"/>
  <c r="D4168" i="5"/>
  <c r="D4169" i="5"/>
  <c r="D4170" i="5"/>
  <c r="D4171" i="5"/>
  <c r="D4172" i="5"/>
  <c r="D4173" i="5"/>
  <c r="D4174" i="5"/>
  <c r="D4175" i="5"/>
  <c r="D4176" i="5"/>
  <c r="D4177" i="5"/>
  <c r="D4178" i="5"/>
  <c r="D4179" i="5"/>
  <c r="D4180" i="5"/>
  <c r="D4181" i="5"/>
  <c r="D4182" i="5"/>
  <c r="D4183" i="5"/>
  <c r="D4184" i="5"/>
  <c r="D4185" i="5"/>
  <c r="D4186" i="5"/>
  <c r="D4187" i="5"/>
  <c r="D4188" i="5"/>
  <c r="D4189" i="5"/>
  <c r="D4190" i="5"/>
  <c r="D4191" i="5"/>
  <c r="D4192" i="5"/>
  <c r="D4193" i="5"/>
  <c r="D4194" i="5"/>
  <c r="D4195" i="5"/>
  <c r="D4196" i="5"/>
  <c r="D4197" i="5"/>
  <c r="D4198" i="5"/>
  <c r="D4199" i="5"/>
  <c r="D4200" i="5"/>
  <c r="D4201" i="5"/>
  <c r="D4202" i="5"/>
  <c r="D4203" i="5"/>
  <c r="D4204" i="5"/>
  <c r="D4205" i="5"/>
  <c r="D4206" i="5"/>
  <c r="D4207" i="5"/>
  <c r="D4208" i="5"/>
  <c r="D4209" i="5"/>
  <c r="D4210" i="5"/>
  <c r="D4211" i="5"/>
  <c r="D4212" i="5"/>
  <c r="D4213" i="5"/>
  <c r="D4214" i="5"/>
  <c r="D4215" i="5"/>
  <c r="D4216" i="5"/>
  <c r="D4217" i="5"/>
  <c r="D4218" i="5"/>
  <c r="D4219" i="5"/>
  <c r="D4220" i="5"/>
  <c r="D4221" i="5"/>
  <c r="D4222" i="5"/>
  <c r="D4223" i="5"/>
  <c r="D4224" i="5"/>
  <c r="D4225" i="5"/>
  <c r="D4226" i="5"/>
  <c r="D4227" i="5"/>
  <c r="D4228" i="5"/>
  <c r="D4229" i="5"/>
  <c r="D4230" i="5"/>
  <c r="D4231" i="5"/>
  <c r="D4232" i="5"/>
  <c r="D4233" i="5"/>
  <c r="D4234" i="5"/>
  <c r="D4235" i="5"/>
  <c r="D4236" i="5"/>
  <c r="D4237" i="5"/>
  <c r="D4238" i="5"/>
  <c r="D4239" i="5"/>
  <c r="D4240" i="5"/>
  <c r="D4241" i="5"/>
  <c r="D4242" i="5"/>
  <c r="D4243" i="5"/>
  <c r="D4244" i="5"/>
  <c r="D4245" i="5"/>
  <c r="D4246" i="5"/>
  <c r="D4247" i="5"/>
  <c r="D4248" i="5"/>
  <c r="D4249" i="5"/>
  <c r="D4250" i="5"/>
  <c r="D4251" i="5"/>
  <c r="D4252" i="5"/>
  <c r="D4253" i="5"/>
  <c r="D4254" i="5"/>
  <c r="D4255" i="5"/>
  <c r="D4256" i="5"/>
  <c r="D4257" i="5"/>
  <c r="D4258" i="5"/>
  <c r="D4259" i="5"/>
  <c r="D4260" i="5"/>
  <c r="D4261" i="5"/>
  <c r="D4262" i="5"/>
  <c r="D4263" i="5"/>
  <c r="D4264" i="5"/>
  <c r="D4265" i="5"/>
  <c r="D4266" i="5"/>
  <c r="D4267" i="5"/>
  <c r="D4268" i="5"/>
  <c r="D4269" i="5"/>
  <c r="D4270" i="5"/>
  <c r="D4271" i="5"/>
  <c r="D4272" i="5"/>
  <c r="D4273" i="5"/>
  <c r="D4274" i="5"/>
  <c r="D4275" i="5"/>
  <c r="D4276" i="5"/>
  <c r="D4277" i="5"/>
  <c r="D4278" i="5"/>
  <c r="D4279" i="5"/>
  <c r="D4280" i="5"/>
  <c r="D4281" i="5"/>
  <c r="D4282" i="5"/>
  <c r="D4283" i="5"/>
  <c r="D4284" i="5"/>
  <c r="D4285" i="5"/>
  <c r="D4286" i="5"/>
  <c r="D4287" i="5"/>
  <c r="D4288" i="5"/>
  <c r="D4289" i="5"/>
  <c r="D4290" i="5"/>
  <c r="D4291" i="5"/>
  <c r="D4292" i="5"/>
  <c r="D4293" i="5"/>
  <c r="D4294" i="5"/>
  <c r="D4295" i="5"/>
  <c r="D4296" i="5"/>
  <c r="D4297" i="5"/>
  <c r="D4298" i="5"/>
  <c r="D4299" i="5"/>
  <c r="D4300" i="5"/>
  <c r="D4301" i="5"/>
  <c r="D4302" i="5"/>
  <c r="D4303" i="5"/>
  <c r="D4304" i="5"/>
  <c r="D4305" i="5"/>
  <c r="D4306" i="5"/>
  <c r="D4307" i="5"/>
  <c r="D4308" i="5"/>
  <c r="D4309" i="5"/>
  <c r="D4310" i="5"/>
  <c r="D4311" i="5"/>
  <c r="D4312" i="5"/>
  <c r="D4313" i="5"/>
  <c r="D4314" i="5"/>
  <c r="D4315" i="5"/>
  <c r="D4316" i="5"/>
  <c r="D4317" i="5"/>
  <c r="D4318" i="5"/>
  <c r="D4319" i="5"/>
  <c r="D4320" i="5"/>
  <c r="D4321" i="5"/>
  <c r="D4322" i="5"/>
  <c r="D4323" i="5"/>
  <c r="D4324" i="5"/>
  <c r="D4325" i="5"/>
  <c r="D4326" i="5"/>
  <c r="D4327" i="5"/>
  <c r="D4328" i="5"/>
  <c r="D4329" i="5"/>
  <c r="D4330" i="5"/>
  <c r="D4331" i="5"/>
  <c r="D4332" i="5"/>
  <c r="D4333" i="5"/>
  <c r="D4334" i="5"/>
  <c r="D4335" i="5"/>
  <c r="D4336" i="5"/>
  <c r="D4337" i="5"/>
  <c r="D4338" i="5"/>
  <c r="D4339" i="5"/>
  <c r="D4340" i="5"/>
  <c r="D4341" i="5"/>
  <c r="D4342" i="5"/>
  <c r="D4343" i="5"/>
  <c r="D4344" i="5"/>
  <c r="D4345" i="5"/>
  <c r="D4346" i="5"/>
  <c r="D4347" i="5"/>
  <c r="D4348" i="5"/>
  <c r="D4349" i="5"/>
  <c r="D4350" i="5"/>
  <c r="D4351" i="5"/>
  <c r="D4352" i="5"/>
  <c r="D4353" i="5"/>
  <c r="D4354" i="5"/>
  <c r="D4355" i="5"/>
  <c r="D4356" i="5"/>
  <c r="D4357" i="5"/>
  <c r="D4358" i="5"/>
  <c r="D4359" i="5"/>
  <c r="D4360" i="5"/>
  <c r="D4361" i="5"/>
  <c r="D4362" i="5"/>
  <c r="D4363" i="5"/>
  <c r="D4364" i="5"/>
  <c r="D4365" i="5"/>
  <c r="D4366" i="5"/>
  <c r="D4367" i="5"/>
  <c r="D4368" i="5"/>
  <c r="D4369" i="5"/>
  <c r="D4370" i="5"/>
  <c r="D4371" i="5"/>
  <c r="D4372" i="5"/>
  <c r="D4373" i="5"/>
  <c r="D4374" i="5"/>
  <c r="D4375" i="5"/>
  <c r="D4376" i="5"/>
  <c r="D4377" i="5"/>
  <c r="D4378" i="5"/>
  <c r="D4379" i="5"/>
  <c r="D4380" i="5"/>
  <c r="D4381" i="5"/>
  <c r="D4382" i="5"/>
  <c r="D4383" i="5"/>
  <c r="D4384" i="5"/>
  <c r="D4385" i="5"/>
  <c r="D4386" i="5"/>
  <c r="D4387" i="5"/>
  <c r="D4388" i="5"/>
  <c r="D4389" i="5"/>
  <c r="D4390" i="5"/>
  <c r="D4391" i="5"/>
  <c r="D4392" i="5"/>
  <c r="D4393" i="5"/>
  <c r="D4394" i="5"/>
  <c r="D4395" i="5"/>
  <c r="D4396" i="5"/>
  <c r="D4397" i="5"/>
  <c r="D4398" i="5"/>
  <c r="D4399" i="5"/>
  <c r="D4400" i="5"/>
  <c r="D4401" i="5"/>
  <c r="D4402" i="5"/>
  <c r="D4403" i="5"/>
  <c r="D4404" i="5"/>
  <c r="D4405" i="5"/>
  <c r="D4406" i="5"/>
  <c r="D4407" i="5"/>
  <c r="D4408" i="5"/>
  <c r="D4409" i="5"/>
  <c r="D4410" i="5"/>
  <c r="D4411" i="5"/>
  <c r="D4412" i="5"/>
  <c r="D4413" i="5"/>
  <c r="D4414" i="5"/>
  <c r="D4415" i="5"/>
  <c r="D4416" i="5"/>
  <c r="D4417" i="5"/>
  <c r="D4418" i="5"/>
  <c r="D4419" i="5"/>
  <c r="D4420" i="5"/>
  <c r="D4421" i="5"/>
  <c r="D4422" i="5"/>
  <c r="D4423" i="5"/>
  <c r="D4424" i="5"/>
  <c r="D4425" i="5"/>
  <c r="D4426" i="5"/>
  <c r="D4427" i="5"/>
  <c r="D4428" i="5"/>
  <c r="D4429" i="5"/>
  <c r="D4430" i="5"/>
  <c r="D4431" i="5"/>
  <c r="D4432" i="5"/>
  <c r="D4433" i="5"/>
  <c r="D4434" i="5"/>
  <c r="D4435" i="5"/>
  <c r="D4436" i="5"/>
  <c r="D4437" i="5"/>
  <c r="D4438" i="5"/>
  <c r="D4439" i="5"/>
  <c r="D4440" i="5"/>
  <c r="D4441" i="5"/>
  <c r="D4442" i="5"/>
  <c r="D4443" i="5"/>
  <c r="D4444" i="5"/>
  <c r="D4445" i="5"/>
  <c r="D4446" i="5"/>
  <c r="D4447" i="5"/>
  <c r="D4448" i="5"/>
  <c r="D4449" i="5"/>
  <c r="D4450" i="5"/>
  <c r="D4451" i="5"/>
  <c r="D4452" i="5"/>
  <c r="D4453" i="5"/>
  <c r="D4454" i="5"/>
  <c r="D4455" i="5"/>
  <c r="D4456" i="5"/>
  <c r="D4457" i="5"/>
  <c r="D4458" i="5"/>
  <c r="D4459" i="5"/>
  <c r="D4460" i="5"/>
  <c r="D4461" i="5"/>
  <c r="D4462" i="5"/>
  <c r="D4463" i="5"/>
  <c r="D4464" i="5"/>
  <c r="D4465" i="5"/>
  <c r="D4466" i="5"/>
  <c r="D4467" i="5"/>
  <c r="D4468" i="5"/>
  <c r="D4469" i="5"/>
  <c r="D4470" i="5"/>
  <c r="D4471" i="5"/>
  <c r="D4472" i="5"/>
  <c r="D4473" i="5"/>
  <c r="D4474" i="5"/>
  <c r="D4475" i="5"/>
  <c r="D4476" i="5"/>
  <c r="D4477" i="5"/>
  <c r="D4478" i="5"/>
  <c r="D4479" i="5"/>
  <c r="D4480" i="5"/>
  <c r="D4481" i="5"/>
  <c r="D4482" i="5"/>
  <c r="D4483" i="5"/>
  <c r="D4484" i="5"/>
  <c r="D4485" i="5"/>
  <c r="D4486" i="5"/>
  <c r="D4487" i="5"/>
  <c r="D4488" i="5"/>
  <c r="D4489" i="5"/>
  <c r="D4490" i="5"/>
  <c r="D4491" i="5"/>
  <c r="D4492" i="5"/>
  <c r="D4493" i="5"/>
  <c r="D4494" i="5"/>
  <c r="D4495" i="5"/>
  <c r="D4496" i="5"/>
  <c r="D4497" i="5"/>
  <c r="D4498" i="5"/>
  <c r="D4499" i="5"/>
  <c r="D4500" i="5"/>
  <c r="D4501" i="5"/>
  <c r="D4502" i="5"/>
  <c r="D4503" i="5"/>
  <c r="D4504" i="5"/>
  <c r="D4505" i="5"/>
  <c r="D4506" i="5"/>
  <c r="D4507" i="5"/>
  <c r="D4508" i="5"/>
  <c r="D4509" i="5"/>
  <c r="D4510" i="5"/>
  <c r="D4511" i="5"/>
  <c r="D4512" i="5"/>
  <c r="D4513" i="5"/>
  <c r="D4514" i="5"/>
  <c r="D4515" i="5"/>
  <c r="D4516" i="5"/>
  <c r="D4517" i="5"/>
  <c r="D4518" i="5"/>
  <c r="D4519" i="5"/>
  <c r="D4520" i="5"/>
  <c r="D4521" i="5"/>
  <c r="D4522" i="5"/>
  <c r="D4523" i="5"/>
  <c r="D4524" i="5"/>
  <c r="D4525" i="5"/>
  <c r="D4526" i="5"/>
  <c r="D4527" i="5"/>
  <c r="D4528" i="5"/>
  <c r="D4529" i="5"/>
  <c r="D4530" i="5"/>
  <c r="D4531" i="5"/>
  <c r="D4532" i="5"/>
  <c r="D4533" i="5"/>
  <c r="D4534" i="5"/>
  <c r="D4535" i="5"/>
  <c r="D4536" i="5"/>
  <c r="D4537" i="5"/>
  <c r="D4538" i="5"/>
  <c r="D4539" i="5"/>
  <c r="D4540" i="5"/>
  <c r="D4541" i="5"/>
  <c r="D4542" i="5"/>
  <c r="D4543" i="5"/>
  <c r="D4544" i="5"/>
  <c r="D4545" i="5"/>
  <c r="D4546" i="5"/>
  <c r="D4547" i="5"/>
  <c r="D4548" i="5"/>
  <c r="D4549" i="5"/>
  <c r="D4550" i="5"/>
  <c r="D4551" i="5"/>
  <c r="D4552" i="5"/>
  <c r="D4553" i="5"/>
  <c r="D4554" i="5"/>
  <c r="D4555" i="5"/>
  <c r="D4556" i="5"/>
  <c r="D4557" i="5"/>
  <c r="D4558" i="5"/>
  <c r="D4559" i="5"/>
  <c r="D4560" i="5"/>
  <c r="D4561" i="5"/>
  <c r="D4562" i="5"/>
  <c r="D4563" i="5"/>
  <c r="D4564" i="5"/>
  <c r="D4565" i="5"/>
  <c r="D4566" i="5"/>
  <c r="D4567" i="5"/>
  <c r="D4568" i="5"/>
  <c r="D4569" i="5"/>
  <c r="D4570" i="5"/>
  <c r="D4571" i="5"/>
  <c r="D4572" i="5"/>
  <c r="D4573" i="5"/>
  <c r="D4574" i="5"/>
  <c r="D4575" i="5"/>
  <c r="D4576" i="5"/>
  <c r="D4577" i="5"/>
  <c r="D4578" i="5"/>
  <c r="D4579" i="5"/>
  <c r="D4580" i="5"/>
  <c r="D4581" i="5"/>
  <c r="D4582" i="5"/>
  <c r="D4583" i="5"/>
  <c r="D4584" i="5"/>
  <c r="D4585" i="5"/>
  <c r="D4586" i="5"/>
  <c r="D4587" i="5"/>
  <c r="D4588" i="5"/>
  <c r="D4589" i="5"/>
  <c r="D4590" i="5"/>
  <c r="D4591" i="5"/>
  <c r="D4592" i="5"/>
  <c r="D4593" i="5"/>
  <c r="D4594" i="5"/>
  <c r="D4595" i="5"/>
  <c r="D4596" i="5"/>
  <c r="D4597" i="5"/>
  <c r="D4598" i="5"/>
  <c r="D4599" i="5"/>
  <c r="D4600" i="5"/>
  <c r="D4601" i="5"/>
  <c r="D4602" i="5"/>
  <c r="D4603" i="5"/>
  <c r="D4604" i="5"/>
  <c r="D4605" i="5"/>
  <c r="D4606" i="5"/>
  <c r="D4607" i="5"/>
  <c r="D4608" i="5"/>
  <c r="D4609" i="5"/>
  <c r="D4610" i="5"/>
  <c r="D4611" i="5"/>
  <c r="D4612" i="5"/>
  <c r="D4613" i="5"/>
  <c r="D4614" i="5"/>
  <c r="D4615" i="5"/>
  <c r="D4616" i="5"/>
  <c r="D4617" i="5"/>
  <c r="D4618" i="5"/>
  <c r="D4619" i="5"/>
  <c r="D4620" i="5"/>
  <c r="D4621" i="5"/>
  <c r="D4622" i="5"/>
  <c r="D4623" i="5"/>
  <c r="D4624" i="5"/>
  <c r="D4625" i="5"/>
  <c r="D4626" i="5"/>
  <c r="D4627" i="5"/>
  <c r="D4628" i="5"/>
  <c r="D4629" i="5"/>
  <c r="D4630" i="5"/>
  <c r="D4631" i="5"/>
  <c r="D4632" i="5"/>
  <c r="D4633" i="5"/>
  <c r="D4634" i="5"/>
  <c r="D4635" i="5"/>
  <c r="D4636" i="5"/>
  <c r="D4637" i="5"/>
  <c r="D4638" i="5"/>
  <c r="D4639" i="5"/>
  <c r="D4640" i="5"/>
  <c r="D4641" i="5"/>
  <c r="D4642" i="5"/>
  <c r="D4643" i="5"/>
  <c r="D4644" i="5"/>
  <c r="D4645" i="5"/>
  <c r="D4646" i="5"/>
  <c r="D4647" i="5"/>
  <c r="D4648" i="5"/>
  <c r="D4649" i="5"/>
  <c r="D4650" i="5"/>
  <c r="D4651" i="5"/>
  <c r="D4652" i="5"/>
  <c r="D4653" i="5"/>
  <c r="D4654" i="5"/>
  <c r="D4655" i="5"/>
  <c r="D4656" i="5"/>
  <c r="D4657" i="5"/>
  <c r="D4658" i="5"/>
  <c r="D4659" i="5"/>
  <c r="D4660" i="5"/>
  <c r="D4661" i="5"/>
  <c r="D4662" i="5"/>
  <c r="D4663" i="5"/>
  <c r="D4664" i="5"/>
  <c r="D4665" i="5"/>
  <c r="D4666" i="5"/>
  <c r="D4667" i="5"/>
  <c r="D4668" i="5"/>
  <c r="D4669" i="5"/>
  <c r="D4670" i="5"/>
  <c r="D4671" i="5"/>
  <c r="D4672" i="5"/>
  <c r="D4673" i="5"/>
  <c r="D4674" i="5"/>
  <c r="D4675" i="5"/>
  <c r="D4676" i="5"/>
  <c r="D4677" i="5"/>
  <c r="D4678" i="5"/>
  <c r="D4679" i="5"/>
  <c r="D4680" i="5"/>
  <c r="D4681" i="5"/>
  <c r="D4682" i="5"/>
  <c r="D4683" i="5"/>
  <c r="D4684" i="5"/>
  <c r="D4685" i="5"/>
  <c r="D4686" i="5"/>
  <c r="D4687" i="5"/>
  <c r="D4688" i="5"/>
  <c r="D4689" i="5"/>
  <c r="D4690" i="5"/>
  <c r="D4691" i="5"/>
  <c r="D4692" i="5"/>
  <c r="D4693" i="5"/>
  <c r="D4694" i="5"/>
  <c r="D4695" i="5"/>
  <c r="D4696" i="5"/>
  <c r="D4697" i="5"/>
  <c r="D4698" i="5"/>
  <c r="D4699" i="5"/>
  <c r="D4700" i="5"/>
  <c r="D4701" i="5"/>
  <c r="D4702" i="5"/>
  <c r="D4703" i="5"/>
  <c r="D4704" i="5"/>
  <c r="D4705" i="5"/>
  <c r="D4706" i="5"/>
  <c r="D4707" i="5"/>
  <c r="D4708" i="5"/>
  <c r="D4709" i="5"/>
  <c r="D4710" i="5"/>
  <c r="D4711" i="5"/>
  <c r="D4712" i="5"/>
  <c r="D4713" i="5"/>
  <c r="D4714" i="5"/>
  <c r="D4715" i="5"/>
  <c r="D4716" i="5"/>
  <c r="D4717" i="5"/>
  <c r="D4718" i="5"/>
  <c r="D2" i="5"/>
  <c r="C459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D66" i="5" s="1"/>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D110" i="5" s="1"/>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D217" i="5" s="1"/>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D266" i="5" s="1"/>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D340" i="5" s="1"/>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491" i="5"/>
  <c r="C492" i="5"/>
  <c r="C493" i="5"/>
  <c r="C494" i="5"/>
  <c r="C495" i="5"/>
  <c r="C496" i="5"/>
  <c r="C497" i="5"/>
  <c r="C498" i="5"/>
  <c r="C499" i="5"/>
  <c r="C500" i="5"/>
  <c r="C501" i="5"/>
  <c r="C502" i="5"/>
  <c r="C503" i="5"/>
  <c r="C504" i="5"/>
  <c r="C505" i="5"/>
  <c r="C506" i="5"/>
  <c r="C507" i="5"/>
  <c r="C508" i="5"/>
  <c r="C509" i="5"/>
  <c r="C510" i="5"/>
  <c r="C511" i="5"/>
  <c r="C512" i="5"/>
  <c r="C513" i="5"/>
  <c r="C514" i="5"/>
  <c r="C515" i="5"/>
  <c r="C516" i="5"/>
  <c r="C517" i="5"/>
  <c r="C518" i="5"/>
  <c r="C519" i="5"/>
  <c r="C520" i="5"/>
  <c r="C521" i="5"/>
  <c r="C522" i="5"/>
  <c r="C523" i="5"/>
  <c r="C524" i="5"/>
  <c r="C525" i="5"/>
  <c r="C526" i="5"/>
  <c r="C527" i="5"/>
  <c r="C528" i="5"/>
  <c r="C529" i="5"/>
  <c r="C530" i="5"/>
  <c r="C531" i="5"/>
  <c r="C532" i="5"/>
  <c r="C533" i="5"/>
  <c r="C534" i="5"/>
  <c r="C535" i="5"/>
  <c r="C536" i="5"/>
  <c r="C537" i="5"/>
  <c r="C538" i="5"/>
  <c r="C539" i="5"/>
  <c r="C540" i="5"/>
  <c r="C541" i="5"/>
  <c r="C542" i="5"/>
  <c r="C543" i="5"/>
  <c r="C544" i="5"/>
  <c r="C545" i="5"/>
  <c r="C546" i="5"/>
  <c r="C547" i="5"/>
  <c r="C548" i="5"/>
  <c r="C549" i="5"/>
  <c r="C550" i="5"/>
  <c r="C551" i="5"/>
  <c r="C552" i="5"/>
  <c r="C553" i="5"/>
  <c r="C554" i="5"/>
  <c r="C555" i="5"/>
  <c r="C556" i="5"/>
  <c r="C557" i="5"/>
  <c r="C558" i="5"/>
  <c r="C559" i="5"/>
  <c r="C560" i="5"/>
  <c r="C561" i="5"/>
  <c r="C562" i="5"/>
  <c r="C563" i="5"/>
  <c r="C564" i="5"/>
  <c r="C565" i="5"/>
  <c r="C566" i="5"/>
  <c r="C567" i="5"/>
  <c r="C568" i="5"/>
  <c r="C569" i="5"/>
  <c r="C570" i="5"/>
  <c r="C571" i="5"/>
  <c r="C572" i="5"/>
  <c r="C573" i="5"/>
  <c r="C574" i="5"/>
  <c r="C575" i="5"/>
  <c r="C576" i="5"/>
  <c r="C577" i="5"/>
  <c r="C578" i="5"/>
  <c r="C579" i="5"/>
  <c r="C580" i="5"/>
  <c r="C581" i="5"/>
  <c r="C582" i="5"/>
  <c r="C583" i="5"/>
  <c r="C584" i="5"/>
  <c r="C585" i="5"/>
  <c r="C586" i="5"/>
  <c r="C587" i="5"/>
  <c r="C588" i="5"/>
  <c r="C589" i="5"/>
  <c r="C590" i="5"/>
  <c r="C591" i="5"/>
  <c r="C592" i="5"/>
  <c r="C593" i="5"/>
  <c r="C594" i="5"/>
  <c r="C595" i="5"/>
  <c r="C596" i="5"/>
  <c r="C597" i="5"/>
  <c r="C598" i="5"/>
  <c r="C599" i="5"/>
  <c r="C600" i="5"/>
  <c r="C601" i="5"/>
  <c r="C602" i="5"/>
  <c r="C603" i="5"/>
  <c r="C604" i="5"/>
  <c r="C605" i="5"/>
  <c r="C606" i="5"/>
  <c r="C607" i="5"/>
  <c r="C608" i="5"/>
  <c r="C609" i="5"/>
  <c r="C610" i="5"/>
  <c r="C611" i="5"/>
  <c r="C612" i="5"/>
  <c r="C613" i="5"/>
  <c r="C614" i="5"/>
  <c r="C615" i="5"/>
  <c r="C616" i="5"/>
  <c r="C617" i="5"/>
  <c r="C618" i="5"/>
  <c r="C619" i="5"/>
  <c r="C620" i="5"/>
  <c r="C621" i="5"/>
  <c r="C622" i="5"/>
  <c r="C623" i="5"/>
  <c r="C624" i="5"/>
  <c r="C625" i="5"/>
  <c r="C626" i="5"/>
  <c r="C627" i="5"/>
  <c r="C628" i="5"/>
  <c r="C629" i="5"/>
  <c r="C630" i="5"/>
  <c r="C631" i="5"/>
  <c r="C632" i="5"/>
  <c r="C633" i="5"/>
  <c r="C634" i="5"/>
  <c r="C635" i="5"/>
  <c r="C636" i="5"/>
  <c r="C637" i="5"/>
  <c r="C638" i="5"/>
  <c r="C639" i="5"/>
  <c r="C640" i="5"/>
  <c r="C641" i="5"/>
  <c r="C642" i="5"/>
  <c r="C643" i="5"/>
  <c r="C644" i="5"/>
  <c r="C645" i="5"/>
  <c r="C646" i="5"/>
  <c r="C647" i="5"/>
  <c r="C648" i="5"/>
  <c r="C649" i="5"/>
  <c r="C650" i="5"/>
  <c r="C651" i="5"/>
  <c r="C652" i="5"/>
  <c r="C653" i="5"/>
  <c r="C654" i="5"/>
  <c r="C655" i="5"/>
  <c r="C656" i="5"/>
  <c r="C657" i="5"/>
  <c r="C658" i="5"/>
  <c r="C659" i="5"/>
  <c r="C660" i="5"/>
  <c r="C661" i="5"/>
  <c r="C662" i="5"/>
  <c r="C663" i="5"/>
  <c r="C664" i="5"/>
  <c r="C665" i="5"/>
  <c r="C666" i="5"/>
  <c r="C667" i="5"/>
  <c r="C668" i="5"/>
  <c r="C669" i="5"/>
  <c r="C670" i="5"/>
  <c r="C671" i="5"/>
  <c r="C672" i="5"/>
  <c r="C673" i="5"/>
  <c r="C674" i="5"/>
  <c r="C675" i="5"/>
  <c r="C676" i="5"/>
  <c r="C677" i="5"/>
  <c r="C678" i="5"/>
  <c r="C679" i="5"/>
  <c r="C680" i="5"/>
  <c r="C681" i="5"/>
  <c r="C682" i="5"/>
  <c r="C683" i="5"/>
  <c r="C684" i="5"/>
  <c r="C685" i="5"/>
  <c r="C686" i="5"/>
  <c r="C687" i="5"/>
  <c r="C688" i="5"/>
  <c r="C689" i="5"/>
  <c r="C690" i="5"/>
  <c r="C691" i="5"/>
  <c r="C692" i="5"/>
  <c r="C693" i="5"/>
  <c r="C694" i="5"/>
  <c r="C695" i="5"/>
  <c r="C696" i="5"/>
  <c r="C697" i="5"/>
  <c r="C698" i="5"/>
  <c r="C699" i="5"/>
  <c r="C700" i="5"/>
  <c r="C701" i="5"/>
  <c r="C702" i="5"/>
  <c r="C703" i="5"/>
  <c r="C704" i="5"/>
  <c r="C705" i="5"/>
  <c r="C706" i="5"/>
  <c r="C707" i="5"/>
  <c r="C708" i="5"/>
  <c r="C709" i="5"/>
  <c r="C710" i="5"/>
  <c r="C711" i="5"/>
  <c r="C712" i="5"/>
  <c r="C713" i="5"/>
  <c r="C714" i="5"/>
  <c r="C715" i="5"/>
  <c r="C716" i="5"/>
  <c r="C717" i="5"/>
  <c r="C718" i="5"/>
  <c r="C719" i="5"/>
  <c r="C720" i="5"/>
  <c r="C721" i="5"/>
  <c r="C722" i="5"/>
  <c r="C723" i="5"/>
  <c r="C724" i="5"/>
  <c r="C725" i="5"/>
  <c r="C726" i="5"/>
  <c r="C727" i="5"/>
  <c r="C728" i="5"/>
  <c r="C729" i="5"/>
  <c r="C730" i="5"/>
  <c r="C731" i="5"/>
  <c r="C732" i="5"/>
  <c r="C733" i="5"/>
  <c r="C734" i="5"/>
  <c r="C735" i="5"/>
  <c r="C736" i="5"/>
  <c r="C737" i="5"/>
  <c r="C738" i="5"/>
  <c r="C739" i="5"/>
  <c r="C740" i="5"/>
  <c r="C741" i="5"/>
  <c r="C742" i="5"/>
  <c r="C743" i="5"/>
  <c r="C744" i="5"/>
  <c r="C745" i="5"/>
  <c r="C746" i="5"/>
  <c r="C747" i="5"/>
  <c r="C748" i="5"/>
  <c r="C749" i="5"/>
  <c r="C750" i="5"/>
  <c r="C751" i="5"/>
  <c r="C752" i="5"/>
  <c r="C753" i="5"/>
  <c r="C754" i="5"/>
  <c r="C755" i="5"/>
  <c r="C756" i="5"/>
  <c r="C757" i="5"/>
  <c r="C758" i="5"/>
  <c r="C759" i="5"/>
  <c r="C760" i="5"/>
  <c r="C761" i="5"/>
  <c r="C762" i="5"/>
  <c r="C763" i="5"/>
  <c r="C764" i="5"/>
  <c r="C765" i="5"/>
  <c r="C766" i="5"/>
  <c r="C767" i="5"/>
  <c r="C768" i="5"/>
  <c r="C769" i="5"/>
  <c r="C770" i="5"/>
  <c r="C771" i="5"/>
  <c r="C772" i="5"/>
  <c r="C773" i="5"/>
  <c r="C774" i="5"/>
  <c r="C775" i="5"/>
  <c r="C776" i="5"/>
  <c r="C777" i="5"/>
  <c r="C778" i="5"/>
  <c r="C779" i="5"/>
  <c r="C780" i="5"/>
  <c r="C781" i="5"/>
  <c r="C782" i="5"/>
  <c r="C783" i="5"/>
  <c r="C784" i="5"/>
  <c r="C785" i="5"/>
  <c r="C786" i="5"/>
  <c r="C787" i="5"/>
  <c r="C788" i="5"/>
  <c r="C789" i="5"/>
  <c r="C790" i="5"/>
  <c r="C791" i="5"/>
  <c r="C792" i="5"/>
  <c r="C793" i="5"/>
  <c r="C794" i="5"/>
  <c r="C795" i="5"/>
  <c r="C796" i="5"/>
  <c r="C797" i="5"/>
  <c r="C798" i="5"/>
  <c r="C799" i="5"/>
  <c r="C800" i="5"/>
  <c r="C801" i="5"/>
  <c r="C802" i="5"/>
  <c r="C803" i="5"/>
  <c r="C804" i="5"/>
  <c r="C805" i="5"/>
  <c r="C806" i="5"/>
  <c r="C807" i="5"/>
  <c r="C808" i="5"/>
  <c r="C809" i="5"/>
  <c r="C810" i="5"/>
  <c r="C811" i="5"/>
  <c r="C812" i="5"/>
  <c r="C813" i="5"/>
  <c r="C814" i="5"/>
  <c r="C815" i="5"/>
  <c r="C816" i="5"/>
  <c r="C817" i="5"/>
  <c r="C818" i="5"/>
  <c r="C819" i="5"/>
  <c r="C820" i="5"/>
  <c r="C821" i="5"/>
  <c r="C822" i="5"/>
  <c r="C823" i="5"/>
  <c r="C824" i="5"/>
  <c r="C825" i="5"/>
  <c r="C826" i="5"/>
  <c r="C827" i="5"/>
  <c r="C828" i="5"/>
  <c r="C829" i="5"/>
  <c r="C830" i="5"/>
  <c r="C831" i="5"/>
  <c r="C832" i="5"/>
  <c r="C833" i="5"/>
  <c r="C834" i="5"/>
  <c r="C835" i="5"/>
  <c r="C836" i="5"/>
  <c r="C837" i="5"/>
  <c r="C838" i="5"/>
  <c r="C839" i="5"/>
  <c r="C840" i="5"/>
  <c r="C841" i="5"/>
  <c r="C842" i="5"/>
  <c r="C843" i="5"/>
  <c r="C844" i="5"/>
  <c r="C845" i="5"/>
  <c r="C846" i="5"/>
  <c r="C847" i="5"/>
  <c r="C848" i="5"/>
  <c r="C849" i="5"/>
  <c r="C850" i="5"/>
  <c r="C851" i="5"/>
  <c r="C852" i="5"/>
  <c r="C853" i="5"/>
  <c r="C854" i="5"/>
  <c r="C855" i="5"/>
  <c r="C856" i="5"/>
  <c r="C857" i="5"/>
  <c r="C858" i="5"/>
  <c r="C859" i="5"/>
  <c r="C860" i="5"/>
  <c r="C861" i="5"/>
  <c r="C862" i="5"/>
  <c r="C863" i="5"/>
  <c r="C864" i="5"/>
  <c r="C865" i="5"/>
  <c r="C866" i="5"/>
  <c r="C867" i="5"/>
  <c r="C868" i="5"/>
  <c r="C869" i="5"/>
  <c r="C870" i="5"/>
  <c r="C871" i="5"/>
  <c r="C872" i="5"/>
  <c r="C873" i="5"/>
  <c r="C874" i="5"/>
  <c r="C875" i="5"/>
  <c r="C876" i="5"/>
  <c r="C877" i="5"/>
  <c r="C878" i="5"/>
  <c r="C879" i="5"/>
  <c r="C880" i="5"/>
  <c r="C881" i="5"/>
  <c r="C882" i="5"/>
  <c r="C883" i="5"/>
  <c r="C884" i="5"/>
  <c r="C885" i="5"/>
  <c r="C886" i="5"/>
  <c r="C887" i="5"/>
  <c r="C888" i="5"/>
  <c r="C889" i="5"/>
  <c r="C890" i="5"/>
  <c r="C891" i="5"/>
  <c r="C892" i="5"/>
  <c r="C893" i="5"/>
  <c r="C894" i="5"/>
  <c r="C895" i="5"/>
  <c r="C896" i="5"/>
  <c r="C897" i="5"/>
  <c r="C898" i="5"/>
  <c r="C899" i="5"/>
  <c r="C900" i="5"/>
  <c r="C901" i="5"/>
  <c r="C902" i="5"/>
  <c r="C903" i="5"/>
  <c r="C904" i="5"/>
  <c r="C905" i="5"/>
  <c r="C906" i="5"/>
  <c r="C907" i="5"/>
  <c r="C908" i="5"/>
  <c r="C909" i="5"/>
  <c r="C910" i="5"/>
  <c r="C911" i="5"/>
  <c r="C912" i="5"/>
  <c r="C913" i="5"/>
  <c r="C914" i="5"/>
  <c r="C915" i="5"/>
  <c r="C916" i="5"/>
  <c r="C917" i="5"/>
  <c r="C918" i="5"/>
  <c r="C919" i="5"/>
  <c r="C920" i="5"/>
  <c r="C921" i="5"/>
  <c r="C922" i="5"/>
  <c r="C923" i="5"/>
  <c r="C924" i="5"/>
  <c r="C925" i="5"/>
  <c r="C926" i="5"/>
  <c r="C927" i="5"/>
  <c r="C928" i="5"/>
  <c r="C929" i="5"/>
  <c r="C930" i="5"/>
  <c r="C931" i="5"/>
  <c r="C932" i="5"/>
  <c r="C933" i="5"/>
  <c r="C934" i="5"/>
  <c r="C935" i="5"/>
  <c r="C936" i="5"/>
  <c r="C937" i="5"/>
  <c r="C938" i="5"/>
  <c r="C939" i="5"/>
  <c r="C940" i="5"/>
  <c r="C941" i="5"/>
  <c r="C942" i="5"/>
  <c r="C943" i="5"/>
  <c r="C944" i="5"/>
  <c r="C945" i="5"/>
  <c r="C946" i="5"/>
  <c r="C947" i="5"/>
  <c r="C948" i="5"/>
  <c r="C949" i="5"/>
  <c r="C950" i="5"/>
  <c r="C951" i="5"/>
  <c r="C952" i="5"/>
  <c r="C953" i="5"/>
  <c r="C954" i="5"/>
  <c r="C955" i="5"/>
  <c r="C956" i="5"/>
  <c r="C957" i="5"/>
  <c r="C958" i="5"/>
  <c r="C959" i="5"/>
  <c r="C960" i="5"/>
  <c r="C961" i="5"/>
  <c r="C962" i="5"/>
  <c r="C963" i="5"/>
  <c r="C964" i="5"/>
  <c r="C965" i="5"/>
  <c r="C966" i="5"/>
  <c r="C967" i="5"/>
  <c r="C968" i="5"/>
  <c r="C969" i="5"/>
  <c r="C970" i="5"/>
  <c r="C971" i="5"/>
  <c r="C972" i="5"/>
  <c r="C973" i="5"/>
  <c r="C974" i="5"/>
  <c r="C975" i="5"/>
  <c r="C976" i="5"/>
  <c r="C977" i="5"/>
  <c r="C978" i="5"/>
  <c r="C979" i="5"/>
  <c r="C980" i="5"/>
  <c r="C981" i="5"/>
  <c r="C982" i="5"/>
  <c r="C983" i="5"/>
  <c r="C984" i="5"/>
  <c r="C985" i="5"/>
  <c r="C986" i="5"/>
  <c r="C987" i="5"/>
  <c r="C988" i="5"/>
  <c r="C989" i="5"/>
  <c r="C990" i="5"/>
  <c r="C991" i="5"/>
  <c r="C992" i="5"/>
  <c r="C993" i="5"/>
  <c r="C994" i="5"/>
  <c r="C995" i="5"/>
  <c r="C996" i="5"/>
  <c r="C997" i="5"/>
  <c r="C998" i="5"/>
  <c r="C999" i="5"/>
  <c r="C1000" i="5"/>
  <c r="C1001" i="5"/>
  <c r="C1002" i="5"/>
  <c r="C1003" i="5"/>
  <c r="C1004" i="5"/>
  <c r="C1005" i="5"/>
  <c r="C1006" i="5"/>
  <c r="C1007" i="5"/>
  <c r="C1008" i="5"/>
  <c r="C1009" i="5"/>
  <c r="C1010" i="5"/>
  <c r="C1011" i="5"/>
  <c r="C1012" i="5"/>
  <c r="C1013" i="5"/>
  <c r="C1014" i="5"/>
  <c r="C1015" i="5"/>
  <c r="C1016" i="5"/>
  <c r="C1017" i="5"/>
  <c r="C1018" i="5"/>
  <c r="C1019" i="5"/>
  <c r="C1020" i="5"/>
  <c r="C1021" i="5"/>
  <c r="C1022" i="5"/>
  <c r="C1023" i="5"/>
  <c r="C1024" i="5"/>
  <c r="C1025" i="5"/>
  <c r="C1026" i="5"/>
  <c r="C1027" i="5"/>
  <c r="C1028" i="5"/>
  <c r="C1029" i="5"/>
  <c r="C1030" i="5"/>
  <c r="C1031" i="5"/>
  <c r="C1032" i="5"/>
  <c r="C1033" i="5"/>
  <c r="C1034" i="5"/>
  <c r="C1035" i="5"/>
  <c r="C1036" i="5"/>
  <c r="C1037" i="5"/>
  <c r="C1038" i="5"/>
  <c r="C1039" i="5"/>
  <c r="C1040" i="5"/>
  <c r="C1041" i="5"/>
  <c r="C1042" i="5"/>
  <c r="C1043" i="5"/>
  <c r="C1044" i="5"/>
  <c r="C1045" i="5"/>
  <c r="C1046" i="5"/>
  <c r="C1047" i="5"/>
  <c r="C1048" i="5"/>
  <c r="C1049" i="5"/>
  <c r="C1050" i="5"/>
  <c r="C1051" i="5"/>
  <c r="C1052" i="5"/>
  <c r="C1053" i="5"/>
  <c r="C1054" i="5"/>
  <c r="C1055" i="5"/>
  <c r="C1056" i="5"/>
  <c r="C1057" i="5"/>
  <c r="C1058" i="5"/>
  <c r="C1059" i="5"/>
  <c r="C1060" i="5"/>
  <c r="C1061" i="5"/>
  <c r="C1062" i="5"/>
  <c r="C1063" i="5"/>
  <c r="C1064" i="5"/>
  <c r="C1065" i="5"/>
  <c r="C1066" i="5"/>
  <c r="C1067" i="5"/>
  <c r="C1068" i="5"/>
  <c r="C1069" i="5"/>
  <c r="C1070" i="5"/>
  <c r="C1071" i="5"/>
  <c r="C1072" i="5"/>
  <c r="C1073" i="5"/>
  <c r="C1074" i="5"/>
  <c r="C1075" i="5"/>
  <c r="C1076" i="5"/>
  <c r="C1077" i="5"/>
  <c r="C1078" i="5"/>
  <c r="C1079" i="5"/>
  <c r="C1080" i="5"/>
  <c r="C1081" i="5"/>
  <c r="C1082" i="5"/>
  <c r="C1083" i="5"/>
  <c r="C1084" i="5"/>
  <c r="C1085" i="5"/>
  <c r="C1086" i="5"/>
  <c r="C1087" i="5"/>
  <c r="C1088" i="5"/>
  <c r="C1089" i="5"/>
  <c r="C1090" i="5"/>
  <c r="C1091" i="5"/>
  <c r="C1092" i="5"/>
  <c r="C1093" i="5"/>
  <c r="C1094" i="5"/>
  <c r="C1095" i="5"/>
  <c r="C1096" i="5"/>
  <c r="C1097" i="5"/>
  <c r="C1098" i="5"/>
  <c r="C1099" i="5"/>
  <c r="C1100" i="5"/>
  <c r="C1101" i="5"/>
  <c r="C1102" i="5"/>
  <c r="C1103" i="5"/>
  <c r="C1104" i="5"/>
  <c r="C1105" i="5"/>
  <c r="C1106" i="5"/>
  <c r="C1107" i="5"/>
  <c r="C1108" i="5"/>
  <c r="C1109" i="5"/>
  <c r="C1110" i="5"/>
  <c r="C1111" i="5"/>
  <c r="C1112" i="5"/>
  <c r="C1113" i="5"/>
  <c r="C1114" i="5"/>
  <c r="C1115" i="5"/>
  <c r="C1116" i="5"/>
  <c r="C1117" i="5"/>
  <c r="C1118" i="5"/>
  <c r="C1119" i="5"/>
  <c r="C1120" i="5"/>
  <c r="C1121" i="5"/>
  <c r="C1122" i="5"/>
  <c r="C1123" i="5"/>
  <c r="C1124" i="5"/>
  <c r="C1125" i="5"/>
  <c r="C1126" i="5"/>
  <c r="C1127" i="5"/>
  <c r="C1128" i="5"/>
  <c r="C1129" i="5"/>
  <c r="C1130" i="5"/>
  <c r="C1131" i="5"/>
  <c r="C1132" i="5"/>
  <c r="C1133" i="5"/>
  <c r="C1134" i="5"/>
  <c r="C1135" i="5"/>
  <c r="C1136" i="5"/>
  <c r="C1137" i="5"/>
  <c r="C1138" i="5"/>
  <c r="C1139" i="5"/>
  <c r="C1140" i="5"/>
  <c r="C1141" i="5"/>
  <c r="C1142" i="5"/>
  <c r="C1143" i="5"/>
  <c r="C1144" i="5"/>
  <c r="C1145" i="5"/>
  <c r="C1146" i="5"/>
  <c r="C1147" i="5"/>
  <c r="C1148" i="5"/>
  <c r="C1149" i="5"/>
  <c r="C1150" i="5"/>
  <c r="C1151" i="5"/>
  <c r="C1152" i="5"/>
  <c r="C1153" i="5"/>
  <c r="C1154" i="5"/>
  <c r="C1155" i="5"/>
  <c r="C1156" i="5"/>
  <c r="C1157" i="5"/>
  <c r="C1158" i="5"/>
  <c r="C1159" i="5"/>
  <c r="C1160" i="5"/>
  <c r="C1161" i="5"/>
  <c r="C1162" i="5"/>
  <c r="C1163" i="5"/>
  <c r="C1164" i="5"/>
  <c r="C1165" i="5"/>
  <c r="C1166" i="5"/>
  <c r="C1167" i="5"/>
  <c r="C1168" i="5"/>
  <c r="C1169" i="5"/>
  <c r="C1170" i="5"/>
  <c r="C1171" i="5"/>
  <c r="C1172" i="5"/>
  <c r="C1173" i="5"/>
  <c r="C1174" i="5"/>
  <c r="C1175" i="5"/>
  <c r="C1176" i="5"/>
  <c r="C1177" i="5"/>
  <c r="C1178" i="5"/>
  <c r="C1179" i="5"/>
  <c r="C1180" i="5"/>
  <c r="C1181" i="5"/>
  <c r="C1182" i="5"/>
  <c r="C1183" i="5"/>
  <c r="C1184" i="5"/>
  <c r="C1185" i="5"/>
  <c r="C1186" i="5"/>
  <c r="C1187" i="5"/>
  <c r="C1188" i="5"/>
  <c r="C1189" i="5"/>
  <c r="C1190" i="5"/>
  <c r="C1191" i="5"/>
  <c r="C1192" i="5"/>
  <c r="C1193" i="5"/>
  <c r="C1194" i="5"/>
  <c r="C1195" i="5"/>
  <c r="C1196" i="5"/>
  <c r="C1197" i="5"/>
  <c r="C1198" i="5"/>
  <c r="C1199" i="5"/>
  <c r="C1200" i="5"/>
  <c r="C1201" i="5"/>
  <c r="C1202" i="5"/>
  <c r="C1203" i="5"/>
  <c r="C1204" i="5"/>
  <c r="C1205" i="5"/>
  <c r="C1206" i="5"/>
  <c r="C1207" i="5"/>
  <c r="C1208" i="5"/>
  <c r="C1209" i="5"/>
  <c r="C1210" i="5"/>
  <c r="C1211" i="5"/>
  <c r="C1212" i="5"/>
  <c r="C1213" i="5"/>
  <c r="C1214" i="5"/>
  <c r="C1215" i="5"/>
  <c r="C1216" i="5"/>
  <c r="C1217" i="5"/>
  <c r="C1218" i="5"/>
  <c r="C1219" i="5"/>
  <c r="C1220" i="5"/>
  <c r="C1221" i="5"/>
  <c r="C1222" i="5"/>
  <c r="C1223" i="5"/>
  <c r="C1224" i="5"/>
  <c r="C1225" i="5"/>
  <c r="C1226" i="5"/>
  <c r="C1227" i="5"/>
  <c r="C1228" i="5"/>
  <c r="C1229" i="5"/>
  <c r="C1230" i="5"/>
  <c r="C1231" i="5"/>
  <c r="C1232" i="5"/>
  <c r="C1233" i="5"/>
  <c r="C1234" i="5"/>
  <c r="C1235" i="5"/>
  <c r="C1236" i="5"/>
  <c r="C1237" i="5"/>
  <c r="C1238" i="5"/>
  <c r="C1239" i="5"/>
  <c r="C1240" i="5"/>
  <c r="C1241" i="5"/>
  <c r="C1242" i="5"/>
  <c r="C1243" i="5"/>
  <c r="C1244" i="5"/>
  <c r="C1245" i="5"/>
  <c r="C1246" i="5"/>
  <c r="C1247" i="5"/>
  <c r="C1248" i="5"/>
  <c r="C1249" i="5"/>
  <c r="C1250" i="5"/>
  <c r="C1251" i="5"/>
  <c r="C1252" i="5"/>
  <c r="C1253" i="5"/>
  <c r="C1254" i="5"/>
  <c r="C1255" i="5"/>
  <c r="C1256" i="5"/>
  <c r="C1257" i="5"/>
  <c r="C1258" i="5"/>
  <c r="C1259" i="5"/>
  <c r="C1260" i="5"/>
  <c r="C1261" i="5"/>
  <c r="C1262" i="5"/>
  <c r="C1263" i="5"/>
  <c r="C1264" i="5"/>
  <c r="C1265" i="5"/>
  <c r="C1266" i="5"/>
  <c r="C1267" i="5"/>
  <c r="C1268" i="5"/>
  <c r="C1269" i="5"/>
  <c r="C1270" i="5"/>
  <c r="C1271" i="5"/>
  <c r="C1272" i="5"/>
  <c r="C1273" i="5"/>
  <c r="C1274" i="5"/>
  <c r="C1275" i="5"/>
  <c r="C1276" i="5"/>
  <c r="C1277" i="5"/>
  <c r="C1278" i="5"/>
  <c r="C1279" i="5"/>
  <c r="C1280" i="5"/>
  <c r="C1281" i="5"/>
  <c r="C1282" i="5"/>
  <c r="C1283" i="5"/>
  <c r="C1284" i="5"/>
  <c r="C1285" i="5"/>
  <c r="C1286" i="5"/>
  <c r="C1287" i="5"/>
  <c r="C1288" i="5"/>
  <c r="C1289" i="5"/>
  <c r="C1290" i="5"/>
  <c r="C1291" i="5"/>
  <c r="C1292" i="5"/>
  <c r="C1293" i="5"/>
  <c r="C1294" i="5"/>
  <c r="C1295" i="5"/>
  <c r="C1296" i="5"/>
  <c r="C1297" i="5"/>
  <c r="C1298" i="5"/>
  <c r="C1299" i="5"/>
  <c r="C1300" i="5"/>
  <c r="C1301" i="5"/>
  <c r="C1302" i="5"/>
  <c r="C1303" i="5"/>
  <c r="C1304" i="5"/>
  <c r="C1305" i="5"/>
  <c r="C1306" i="5"/>
  <c r="C1307" i="5"/>
  <c r="C1308" i="5"/>
  <c r="C1309" i="5"/>
  <c r="C1310" i="5"/>
  <c r="C1311" i="5"/>
  <c r="C1312" i="5"/>
  <c r="C1313" i="5"/>
  <c r="C1314" i="5"/>
  <c r="C1315" i="5"/>
  <c r="C1316" i="5"/>
  <c r="C1317" i="5"/>
  <c r="C1318" i="5"/>
  <c r="C1319" i="5"/>
  <c r="C1320" i="5"/>
  <c r="C1321" i="5"/>
  <c r="C1322" i="5"/>
  <c r="C1323" i="5"/>
  <c r="C1324" i="5"/>
  <c r="C1325" i="5"/>
  <c r="C1326" i="5"/>
  <c r="C1327" i="5"/>
  <c r="C1328" i="5"/>
  <c r="C1329" i="5"/>
  <c r="C1330" i="5"/>
  <c r="C1331" i="5"/>
  <c r="C1332" i="5"/>
  <c r="C1333" i="5"/>
  <c r="C1334" i="5"/>
  <c r="C1335" i="5"/>
  <c r="C1336" i="5"/>
  <c r="C1337" i="5"/>
  <c r="C1338" i="5"/>
  <c r="C1339" i="5"/>
  <c r="C1340" i="5"/>
  <c r="C1341" i="5"/>
  <c r="C1342" i="5"/>
  <c r="C1343" i="5"/>
  <c r="C1344" i="5"/>
  <c r="C1345" i="5"/>
  <c r="C1346" i="5"/>
  <c r="C1347" i="5"/>
  <c r="C1348" i="5"/>
  <c r="C1349" i="5"/>
  <c r="C1350" i="5"/>
  <c r="C1351" i="5"/>
  <c r="C1352" i="5"/>
  <c r="C1353" i="5"/>
  <c r="C1354" i="5"/>
  <c r="C1355" i="5"/>
  <c r="C1356" i="5"/>
  <c r="C1357" i="5"/>
  <c r="C1358" i="5"/>
  <c r="C1359" i="5"/>
  <c r="C1360" i="5"/>
  <c r="C1361" i="5"/>
  <c r="C1362" i="5"/>
  <c r="C1363" i="5"/>
  <c r="C1364" i="5"/>
  <c r="C1365" i="5"/>
  <c r="C1366" i="5"/>
  <c r="C1367" i="5"/>
  <c r="C1368" i="5"/>
  <c r="C1369" i="5"/>
  <c r="C1370" i="5"/>
  <c r="C1371" i="5"/>
  <c r="C1372" i="5"/>
  <c r="C1373" i="5"/>
  <c r="C1374" i="5"/>
  <c r="C1375" i="5"/>
  <c r="C1376" i="5"/>
  <c r="C1377" i="5"/>
  <c r="C1378" i="5"/>
  <c r="C1379" i="5"/>
  <c r="C1380" i="5"/>
  <c r="C1381" i="5"/>
  <c r="C1382" i="5"/>
  <c r="C1383" i="5"/>
  <c r="C1384" i="5"/>
  <c r="C1385" i="5"/>
  <c r="C1386" i="5"/>
  <c r="C1387" i="5"/>
  <c r="C1388" i="5"/>
  <c r="C1389" i="5"/>
  <c r="C1390" i="5"/>
  <c r="C1391" i="5"/>
  <c r="C1392" i="5"/>
  <c r="C1393" i="5"/>
  <c r="C1394" i="5"/>
  <c r="C1395" i="5"/>
  <c r="C1396" i="5"/>
  <c r="C1397" i="5"/>
  <c r="C1398" i="5"/>
  <c r="C1399" i="5"/>
  <c r="C1400" i="5"/>
  <c r="C1401" i="5"/>
  <c r="C1402" i="5"/>
  <c r="C1403" i="5"/>
  <c r="C1404" i="5"/>
  <c r="C1405" i="5"/>
  <c r="C1406" i="5"/>
  <c r="C1407" i="5"/>
  <c r="C1408" i="5"/>
  <c r="C1409" i="5"/>
  <c r="C1410" i="5"/>
  <c r="C1411" i="5"/>
  <c r="C1412" i="5"/>
  <c r="C1413" i="5"/>
  <c r="C1414" i="5"/>
  <c r="C1415" i="5"/>
  <c r="C1416" i="5"/>
  <c r="C1417" i="5"/>
  <c r="C1418" i="5"/>
  <c r="C1419" i="5"/>
  <c r="C1420" i="5"/>
  <c r="C1421" i="5"/>
  <c r="C1422" i="5"/>
  <c r="C1423" i="5"/>
  <c r="C1424" i="5"/>
  <c r="C1425" i="5"/>
  <c r="C1426" i="5"/>
  <c r="C1427" i="5"/>
  <c r="C1428" i="5"/>
  <c r="C1429" i="5"/>
  <c r="C1430" i="5"/>
  <c r="C1431" i="5"/>
  <c r="C1432" i="5"/>
  <c r="C1433" i="5"/>
  <c r="C1434" i="5"/>
  <c r="C1435" i="5"/>
  <c r="C1436" i="5"/>
  <c r="C1437" i="5"/>
  <c r="C1438" i="5"/>
  <c r="C1439" i="5"/>
  <c r="C1440" i="5"/>
  <c r="C1441" i="5"/>
  <c r="C1442" i="5"/>
  <c r="C1443" i="5"/>
  <c r="C1444" i="5"/>
  <c r="C1445" i="5"/>
  <c r="C1446" i="5"/>
  <c r="C1447" i="5"/>
  <c r="C1448" i="5"/>
  <c r="C1449" i="5"/>
  <c r="C1450" i="5"/>
  <c r="C1451" i="5"/>
  <c r="C1452" i="5"/>
  <c r="C1453" i="5"/>
  <c r="C1454" i="5"/>
  <c r="C1455" i="5"/>
  <c r="C1456" i="5"/>
  <c r="C1457" i="5"/>
  <c r="C1458" i="5"/>
  <c r="C1459" i="5"/>
  <c r="C1460" i="5"/>
  <c r="C1461" i="5"/>
  <c r="C1462" i="5"/>
  <c r="C1463" i="5"/>
  <c r="C1464" i="5"/>
  <c r="C1465" i="5"/>
  <c r="C1466" i="5"/>
  <c r="C1467" i="5"/>
  <c r="C1468" i="5"/>
  <c r="C1469" i="5"/>
  <c r="C1470" i="5"/>
  <c r="C1471" i="5"/>
  <c r="C1472" i="5"/>
  <c r="C1473" i="5"/>
  <c r="C1474" i="5"/>
  <c r="C1475" i="5"/>
  <c r="C1476" i="5"/>
  <c r="C1477" i="5"/>
  <c r="C1478" i="5"/>
  <c r="C1479" i="5"/>
  <c r="C1480" i="5"/>
  <c r="C1481" i="5"/>
  <c r="C1482" i="5"/>
  <c r="C1483" i="5"/>
  <c r="C1484" i="5"/>
  <c r="C1485" i="5"/>
  <c r="C1486" i="5"/>
  <c r="C1487" i="5"/>
  <c r="C1488" i="5"/>
  <c r="C1489" i="5"/>
  <c r="C1490" i="5"/>
  <c r="C1491" i="5"/>
  <c r="C1492" i="5"/>
  <c r="C1493" i="5"/>
  <c r="C1494" i="5"/>
  <c r="C1495" i="5"/>
  <c r="C1496" i="5"/>
  <c r="C1497" i="5"/>
  <c r="C1498" i="5"/>
  <c r="C1499" i="5"/>
  <c r="C1500" i="5"/>
  <c r="C1501" i="5"/>
  <c r="C1502" i="5"/>
  <c r="C1503" i="5"/>
  <c r="C1504" i="5"/>
  <c r="C1505" i="5"/>
  <c r="C1506" i="5"/>
  <c r="C1507" i="5"/>
  <c r="C1508" i="5"/>
  <c r="C1509" i="5"/>
  <c r="C1510" i="5"/>
  <c r="C1511" i="5"/>
  <c r="C1512" i="5"/>
  <c r="C1513" i="5"/>
  <c r="C1514" i="5"/>
  <c r="C1515" i="5"/>
  <c r="C1516" i="5"/>
  <c r="C1517" i="5"/>
  <c r="C1518" i="5"/>
  <c r="C1519" i="5"/>
  <c r="C1520" i="5"/>
  <c r="C1521" i="5"/>
  <c r="C1522" i="5"/>
  <c r="C1523" i="5"/>
  <c r="C1524" i="5"/>
  <c r="C1525" i="5"/>
  <c r="C1526" i="5"/>
  <c r="C1527" i="5"/>
  <c r="C1528" i="5"/>
  <c r="C1529" i="5"/>
  <c r="C1530" i="5"/>
  <c r="C1531" i="5"/>
  <c r="C1532" i="5"/>
  <c r="C1533" i="5"/>
  <c r="C1534" i="5"/>
  <c r="C1535" i="5"/>
  <c r="C1536" i="5"/>
  <c r="C1537" i="5"/>
  <c r="C1538" i="5"/>
  <c r="C1539" i="5"/>
  <c r="C1540" i="5"/>
  <c r="C1541" i="5"/>
  <c r="C1542" i="5"/>
  <c r="C1543" i="5"/>
  <c r="C1544" i="5"/>
  <c r="C1545" i="5"/>
  <c r="C1546" i="5"/>
  <c r="C1547" i="5"/>
  <c r="C1548" i="5"/>
  <c r="C1549" i="5"/>
  <c r="C1550" i="5"/>
  <c r="C1551" i="5"/>
  <c r="C1552" i="5"/>
  <c r="C1553" i="5"/>
  <c r="C1554" i="5"/>
  <c r="C1555" i="5"/>
  <c r="C1556" i="5"/>
  <c r="C1557" i="5"/>
  <c r="C1558" i="5"/>
  <c r="C1559" i="5"/>
  <c r="C1560" i="5"/>
  <c r="C1561" i="5"/>
  <c r="C1562" i="5"/>
  <c r="C1563" i="5"/>
  <c r="C1564" i="5"/>
  <c r="C1565" i="5"/>
  <c r="C1566" i="5"/>
  <c r="C1567" i="5"/>
  <c r="C1568" i="5"/>
  <c r="C1569" i="5"/>
  <c r="C1570" i="5"/>
  <c r="C1571" i="5"/>
  <c r="C1572" i="5"/>
  <c r="C1573" i="5"/>
  <c r="C1574" i="5"/>
  <c r="C1575" i="5"/>
  <c r="C1576" i="5"/>
  <c r="C1577" i="5"/>
  <c r="C1578" i="5"/>
  <c r="C1579" i="5"/>
  <c r="C1580" i="5"/>
  <c r="C1581" i="5"/>
  <c r="C1582" i="5"/>
  <c r="C1583" i="5"/>
  <c r="C1584" i="5"/>
  <c r="C1585" i="5"/>
  <c r="C1586" i="5"/>
  <c r="C1587" i="5"/>
  <c r="C1588" i="5"/>
  <c r="C1589" i="5"/>
  <c r="C1590" i="5"/>
  <c r="C1591" i="5"/>
  <c r="C1592" i="5"/>
  <c r="C1593" i="5"/>
  <c r="C1594" i="5"/>
  <c r="C1595" i="5"/>
  <c r="C1596" i="5"/>
  <c r="C1597" i="5"/>
  <c r="C1598" i="5"/>
  <c r="C1599" i="5"/>
  <c r="C1600" i="5"/>
  <c r="C1601" i="5"/>
  <c r="C1602" i="5"/>
  <c r="C1603" i="5"/>
  <c r="C1604" i="5"/>
  <c r="C1605" i="5"/>
  <c r="C1606" i="5"/>
  <c r="C1607" i="5"/>
  <c r="C1608" i="5"/>
  <c r="C1609" i="5"/>
  <c r="C1610" i="5"/>
  <c r="C1611" i="5"/>
  <c r="C1612" i="5"/>
  <c r="C1613" i="5"/>
  <c r="C1614" i="5"/>
  <c r="C1615" i="5"/>
  <c r="C1616" i="5"/>
  <c r="C1617" i="5"/>
  <c r="C1618" i="5"/>
  <c r="C1619" i="5"/>
  <c r="C1620" i="5"/>
  <c r="C1621" i="5"/>
  <c r="C1622" i="5"/>
  <c r="C1623" i="5"/>
  <c r="C1624" i="5"/>
  <c r="C1625" i="5"/>
  <c r="C1626" i="5"/>
  <c r="C1627" i="5"/>
  <c r="C1628" i="5"/>
  <c r="C1629" i="5"/>
  <c r="C1630" i="5"/>
  <c r="C1631" i="5"/>
  <c r="C1632" i="5"/>
  <c r="C1633" i="5"/>
  <c r="C1634" i="5"/>
  <c r="C1635" i="5"/>
  <c r="C1636" i="5"/>
  <c r="C1637" i="5"/>
  <c r="C1638" i="5"/>
  <c r="C1639" i="5"/>
  <c r="C1640" i="5"/>
  <c r="C1641" i="5"/>
  <c r="C1642" i="5"/>
  <c r="C1643" i="5"/>
  <c r="C1644" i="5"/>
  <c r="C1645" i="5"/>
  <c r="C1646" i="5"/>
  <c r="C1647" i="5"/>
  <c r="C1648" i="5"/>
  <c r="C1649" i="5"/>
  <c r="C1650" i="5"/>
  <c r="C1651" i="5"/>
  <c r="C1652" i="5"/>
  <c r="C1653" i="5"/>
  <c r="C1654" i="5"/>
  <c r="C1655" i="5"/>
  <c r="C1656" i="5"/>
  <c r="C1657" i="5"/>
  <c r="C1658" i="5"/>
  <c r="C1659" i="5"/>
  <c r="C1660" i="5"/>
  <c r="C1661" i="5"/>
  <c r="C1662" i="5"/>
  <c r="C1663" i="5"/>
  <c r="C1664" i="5"/>
  <c r="C1665" i="5"/>
  <c r="C1666" i="5"/>
  <c r="C1667" i="5"/>
  <c r="C1668" i="5"/>
  <c r="C1669" i="5"/>
  <c r="C1670" i="5"/>
  <c r="C1671" i="5"/>
  <c r="C1672" i="5"/>
  <c r="C1673" i="5"/>
  <c r="C1674" i="5"/>
  <c r="C1675" i="5"/>
  <c r="C1676" i="5"/>
  <c r="C1677" i="5"/>
  <c r="C1678" i="5"/>
  <c r="C1679" i="5"/>
  <c r="C1680" i="5"/>
  <c r="C1681" i="5"/>
  <c r="C1682" i="5"/>
  <c r="C1683" i="5"/>
  <c r="C1684" i="5"/>
  <c r="C1685" i="5"/>
  <c r="C1686" i="5"/>
  <c r="C1687" i="5"/>
  <c r="C1688" i="5"/>
  <c r="C1689" i="5"/>
  <c r="C1690" i="5"/>
  <c r="C1691" i="5"/>
  <c r="C1692" i="5"/>
  <c r="C1693" i="5"/>
  <c r="C1694" i="5"/>
  <c r="C1695" i="5"/>
  <c r="C1696" i="5"/>
  <c r="C1697" i="5"/>
  <c r="C1698" i="5"/>
  <c r="C1699" i="5"/>
  <c r="C1700" i="5"/>
  <c r="C1701" i="5"/>
  <c r="C1702" i="5"/>
  <c r="C1703" i="5"/>
  <c r="C1704" i="5"/>
  <c r="C1705" i="5"/>
  <c r="C1706" i="5"/>
  <c r="C1707" i="5"/>
  <c r="C1708" i="5"/>
  <c r="C1709" i="5"/>
  <c r="C1710" i="5"/>
  <c r="C1711" i="5"/>
  <c r="C1712" i="5"/>
  <c r="C1713" i="5"/>
  <c r="C1714" i="5"/>
  <c r="C1715" i="5"/>
  <c r="C1716" i="5"/>
  <c r="C1717" i="5"/>
  <c r="C1718" i="5"/>
  <c r="C1719" i="5"/>
  <c r="C1720" i="5"/>
  <c r="C1721" i="5"/>
  <c r="C1722" i="5"/>
  <c r="C1723" i="5"/>
  <c r="C1724" i="5"/>
  <c r="C1725" i="5"/>
  <c r="C1726" i="5"/>
  <c r="C1727" i="5"/>
  <c r="C1728" i="5"/>
  <c r="C1729" i="5"/>
  <c r="C1730" i="5"/>
  <c r="C1731" i="5"/>
  <c r="C1732" i="5"/>
  <c r="C1733" i="5"/>
  <c r="C1734" i="5"/>
  <c r="C1735" i="5"/>
  <c r="C1736" i="5"/>
  <c r="C1737" i="5"/>
  <c r="C1738" i="5"/>
  <c r="C1739" i="5"/>
  <c r="C1740" i="5"/>
  <c r="C1741" i="5"/>
  <c r="C1742" i="5"/>
  <c r="C1743" i="5"/>
  <c r="C1744" i="5"/>
  <c r="C1745" i="5"/>
  <c r="C1746" i="5"/>
  <c r="C1747" i="5"/>
  <c r="C1748" i="5"/>
  <c r="C1749" i="5"/>
  <c r="C1750" i="5"/>
  <c r="C1751" i="5"/>
  <c r="C1752" i="5"/>
  <c r="C1753" i="5"/>
  <c r="C1754" i="5"/>
  <c r="C1755" i="5"/>
  <c r="C1756" i="5"/>
  <c r="C1757" i="5"/>
  <c r="C1758" i="5"/>
  <c r="C1759" i="5"/>
  <c r="C1760" i="5"/>
  <c r="C1761" i="5"/>
  <c r="C1762" i="5"/>
  <c r="C1763" i="5"/>
  <c r="C1764" i="5"/>
  <c r="C1765" i="5"/>
  <c r="C1766" i="5"/>
  <c r="C1767" i="5"/>
  <c r="C1768" i="5"/>
  <c r="C1769" i="5"/>
  <c r="C1770" i="5"/>
  <c r="C1771" i="5"/>
  <c r="C1772" i="5"/>
  <c r="C1773" i="5"/>
  <c r="C1774" i="5"/>
  <c r="C1775" i="5"/>
  <c r="C1776" i="5"/>
  <c r="C1777" i="5"/>
  <c r="C1778" i="5"/>
  <c r="C1779" i="5"/>
  <c r="C1780" i="5"/>
  <c r="C1781" i="5"/>
  <c r="C1782" i="5"/>
  <c r="C1783" i="5"/>
  <c r="C1784" i="5"/>
  <c r="C1785" i="5"/>
  <c r="C1786" i="5"/>
  <c r="C1787" i="5"/>
  <c r="C1788" i="5"/>
  <c r="C1789" i="5"/>
  <c r="C1790" i="5"/>
  <c r="C1791" i="5"/>
  <c r="C1792" i="5"/>
  <c r="C1793" i="5"/>
  <c r="C1794" i="5"/>
  <c r="C1795" i="5"/>
  <c r="C1796" i="5"/>
  <c r="C1797" i="5"/>
  <c r="C1798" i="5"/>
  <c r="C1799" i="5"/>
  <c r="C1800" i="5"/>
  <c r="C1801" i="5"/>
  <c r="C1802" i="5"/>
  <c r="C1803" i="5"/>
  <c r="C1804" i="5"/>
  <c r="C1805" i="5"/>
  <c r="C1806" i="5"/>
  <c r="C1807" i="5"/>
  <c r="C1808" i="5"/>
  <c r="C1809" i="5"/>
  <c r="C1810" i="5"/>
  <c r="C1811" i="5"/>
  <c r="C1812" i="5"/>
  <c r="C1813" i="5"/>
  <c r="C1814" i="5"/>
  <c r="C1815" i="5"/>
  <c r="C1816" i="5"/>
  <c r="C1817" i="5"/>
  <c r="C1818" i="5"/>
  <c r="C1819" i="5"/>
  <c r="C1820" i="5"/>
  <c r="C1821" i="5"/>
  <c r="C1822" i="5"/>
  <c r="C1823" i="5"/>
  <c r="C1824" i="5"/>
  <c r="C1825" i="5"/>
  <c r="C1826" i="5"/>
  <c r="C1827" i="5"/>
  <c r="C1828" i="5"/>
  <c r="C1829" i="5"/>
  <c r="C1830" i="5"/>
  <c r="C1831" i="5"/>
  <c r="C1832" i="5"/>
  <c r="C1833" i="5"/>
  <c r="C1834" i="5"/>
  <c r="C1835" i="5"/>
  <c r="C1836" i="5"/>
  <c r="C1837" i="5"/>
  <c r="C1838" i="5"/>
  <c r="C1839" i="5"/>
  <c r="C1840" i="5"/>
  <c r="C1841" i="5"/>
  <c r="C1842" i="5"/>
  <c r="C1843" i="5"/>
  <c r="C1844" i="5"/>
  <c r="C1845" i="5"/>
  <c r="C1846" i="5"/>
  <c r="C1847" i="5"/>
  <c r="C1848" i="5"/>
  <c r="C1849" i="5"/>
  <c r="C1850" i="5"/>
  <c r="C1851" i="5"/>
  <c r="C1852" i="5"/>
  <c r="C1853" i="5"/>
  <c r="C1854" i="5"/>
  <c r="C1855" i="5"/>
  <c r="C1856" i="5"/>
  <c r="C1857" i="5"/>
  <c r="C1858" i="5"/>
  <c r="C1859" i="5"/>
  <c r="C1860" i="5"/>
  <c r="C1861" i="5"/>
  <c r="C1862" i="5"/>
  <c r="C1863" i="5"/>
  <c r="C1864" i="5"/>
  <c r="C1865" i="5"/>
  <c r="C1866" i="5"/>
  <c r="C1867" i="5"/>
  <c r="C1868" i="5"/>
  <c r="C1869" i="5"/>
  <c r="C1870" i="5"/>
  <c r="C1871" i="5"/>
  <c r="C1872" i="5"/>
  <c r="C1873" i="5"/>
  <c r="C1874" i="5"/>
  <c r="C1875" i="5"/>
  <c r="C1876" i="5"/>
  <c r="C1877" i="5"/>
  <c r="C1878" i="5"/>
  <c r="C1879" i="5"/>
  <c r="C1880" i="5"/>
  <c r="C1881" i="5"/>
  <c r="C1882" i="5"/>
  <c r="C1883" i="5"/>
  <c r="C1884" i="5"/>
  <c r="C1885" i="5"/>
  <c r="C1886" i="5"/>
  <c r="C1887" i="5"/>
  <c r="C1888" i="5"/>
  <c r="C1889" i="5"/>
  <c r="C1890" i="5"/>
  <c r="C1891" i="5"/>
  <c r="C1892" i="5"/>
  <c r="C1893" i="5"/>
  <c r="C1894" i="5"/>
  <c r="C1895" i="5"/>
  <c r="C1896" i="5"/>
  <c r="C1897" i="5"/>
  <c r="C1898" i="5"/>
  <c r="C1899" i="5"/>
  <c r="C1900" i="5"/>
  <c r="C1901" i="5"/>
  <c r="C1902" i="5"/>
  <c r="C1903" i="5"/>
  <c r="C1904" i="5"/>
  <c r="C1905" i="5"/>
  <c r="C1906" i="5"/>
  <c r="C1907" i="5"/>
  <c r="C1908" i="5"/>
  <c r="C1909" i="5"/>
  <c r="C1910" i="5"/>
  <c r="C1911" i="5"/>
  <c r="C1912" i="5"/>
  <c r="C1913" i="5"/>
  <c r="C1914" i="5"/>
  <c r="C1915" i="5"/>
  <c r="C1916" i="5"/>
  <c r="C1917" i="5"/>
  <c r="C1918" i="5"/>
  <c r="C1919" i="5"/>
  <c r="C1920" i="5"/>
  <c r="C1921" i="5"/>
  <c r="C1922" i="5"/>
  <c r="C1923" i="5"/>
  <c r="C1924" i="5"/>
  <c r="C1925" i="5"/>
  <c r="C1926" i="5"/>
  <c r="C1927" i="5"/>
  <c r="C1928" i="5"/>
  <c r="C1929" i="5"/>
  <c r="C1930" i="5"/>
  <c r="C1931" i="5"/>
  <c r="C1932" i="5"/>
  <c r="C1933" i="5"/>
  <c r="C1934" i="5"/>
  <c r="C1935" i="5"/>
  <c r="C1936" i="5"/>
  <c r="C1937" i="5"/>
  <c r="C1938" i="5"/>
  <c r="C1939" i="5"/>
  <c r="C1940" i="5"/>
  <c r="C1941" i="5"/>
  <c r="C1942" i="5"/>
  <c r="C1943" i="5"/>
  <c r="C1944" i="5"/>
  <c r="C1945" i="5"/>
  <c r="C1946" i="5"/>
  <c r="C1947" i="5"/>
  <c r="C1948" i="5"/>
  <c r="C1949" i="5"/>
  <c r="C1950" i="5"/>
  <c r="C1951" i="5"/>
  <c r="C1952" i="5"/>
  <c r="C1953" i="5"/>
  <c r="C1954" i="5"/>
  <c r="C1955" i="5"/>
  <c r="C1956" i="5"/>
  <c r="C1957" i="5"/>
  <c r="C1958" i="5"/>
  <c r="C1959" i="5"/>
  <c r="C1960" i="5"/>
  <c r="C1961" i="5"/>
  <c r="C1962" i="5"/>
  <c r="C1963" i="5"/>
  <c r="C1964" i="5"/>
  <c r="C1965" i="5"/>
  <c r="C1966" i="5"/>
  <c r="C1967" i="5"/>
  <c r="C1968" i="5"/>
  <c r="C1969" i="5"/>
  <c r="C1970" i="5"/>
  <c r="C1971" i="5"/>
  <c r="C1972" i="5"/>
  <c r="C1973" i="5"/>
  <c r="C1974" i="5"/>
  <c r="C1975" i="5"/>
  <c r="C1976" i="5"/>
  <c r="C1977" i="5"/>
  <c r="C1978" i="5"/>
  <c r="C1979" i="5"/>
  <c r="C1980" i="5"/>
  <c r="C1981" i="5"/>
  <c r="C1982" i="5"/>
  <c r="C1983" i="5"/>
  <c r="C1984" i="5"/>
  <c r="C1985" i="5"/>
  <c r="C1986" i="5"/>
  <c r="C1987" i="5"/>
  <c r="C1988" i="5"/>
  <c r="C1989" i="5"/>
  <c r="C1990" i="5"/>
  <c r="C1991" i="5"/>
  <c r="C1992" i="5"/>
  <c r="C1993" i="5"/>
  <c r="C1994" i="5"/>
  <c r="C1995" i="5"/>
  <c r="C1996" i="5"/>
  <c r="C1997" i="5"/>
  <c r="C1998" i="5"/>
  <c r="C1999" i="5"/>
  <c r="C2000" i="5"/>
  <c r="C2001" i="5"/>
  <c r="C2002" i="5"/>
  <c r="C2003" i="5"/>
  <c r="C2004" i="5"/>
  <c r="C2005" i="5"/>
  <c r="C2006" i="5"/>
  <c r="C2007" i="5"/>
  <c r="C2008" i="5"/>
  <c r="C2009" i="5"/>
  <c r="C2010" i="5"/>
  <c r="C2011" i="5"/>
  <c r="C2012" i="5"/>
  <c r="C2013" i="5"/>
  <c r="C2014" i="5"/>
  <c r="C2015" i="5"/>
  <c r="C2016" i="5"/>
  <c r="C2017" i="5"/>
  <c r="C2018" i="5"/>
  <c r="C2019" i="5"/>
  <c r="C2020" i="5"/>
  <c r="C2021" i="5"/>
  <c r="C2022" i="5"/>
  <c r="C2023" i="5"/>
  <c r="C2024" i="5"/>
  <c r="C2025" i="5"/>
  <c r="C2026" i="5"/>
  <c r="C2027" i="5"/>
  <c r="C2028" i="5"/>
  <c r="C2029" i="5"/>
  <c r="C2030" i="5"/>
  <c r="C2031" i="5"/>
  <c r="C2032" i="5"/>
  <c r="C2033" i="5"/>
  <c r="C2034" i="5"/>
  <c r="C2035" i="5"/>
  <c r="C2036" i="5"/>
  <c r="C2037" i="5"/>
  <c r="C2038" i="5"/>
  <c r="C2039" i="5"/>
  <c r="C2040" i="5"/>
  <c r="C2041" i="5"/>
  <c r="C2042" i="5"/>
  <c r="C2043" i="5"/>
  <c r="C2044" i="5"/>
  <c r="C2045" i="5"/>
  <c r="C2046" i="5"/>
  <c r="C2047" i="5"/>
  <c r="C2048" i="5"/>
  <c r="C2049" i="5"/>
  <c r="C2050" i="5"/>
  <c r="C2051" i="5"/>
  <c r="C2052" i="5"/>
  <c r="C2053" i="5"/>
  <c r="C2054" i="5"/>
  <c r="C2055" i="5"/>
  <c r="C2056" i="5"/>
  <c r="C2057" i="5"/>
  <c r="C2058" i="5"/>
  <c r="C2059" i="5"/>
  <c r="C2060" i="5"/>
  <c r="C2061" i="5"/>
  <c r="C2062" i="5"/>
  <c r="C2063" i="5"/>
  <c r="C2064" i="5"/>
  <c r="C2065" i="5"/>
  <c r="C2066" i="5"/>
  <c r="C2067" i="5"/>
  <c r="C2068" i="5"/>
  <c r="C2069" i="5"/>
  <c r="C2070" i="5"/>
  <c r="C2071" i="5"/>
  <c r="C2072" i="5"/>
  <c r="C2073" i="5"/>
  <c r="C2074" i="5"/>
  <c r="C2075" i="5"/>
  <c r="C2076" i="5"/>
  <c r="C2077" i="5"/>
  <c r="C2078" i="5"/>
  <c r="C2079" i="5"/>
  <c r="C2080" i="5"/>
  <c r="C2081" i="5"/>
  <c r="C2082" i="5"/>
  <c r="C2083" i="5"/>
  <c r="C2084" i="5"/>
  <c r="C2085" i="5"/>
  <c r="C2086" i="5"/>
  <c r="C2087" i="5"/>
  <c r="C2088" i="5"/>
  <c r="C2089" i="5"/>
  <c r="C2090" i="5"/>
  <c r="C2091" i="5"/>
  <c r="C2092" i="5"/>
  <c r="C2093" i="5"/>
  <c r="C2094" i="5"/>
  <c r="C2095" i="5"/>
  <c r="C2096" i="5"/>
  <c r="C2097" i="5"/>
  <c r="C2098" i="5"/>
  <c r="C2099" i="5"/>
  <c r="C2100" i="5"/>
  <c r="C2101" i="5"/>
  <c r="C2102" i="5"/>
  <c r="C2103" i="5"/>
  <c r="C2104" i="5"/>
  <c r="C2105" i="5"/>
  <c r="C2106" i="5"/>
  <c r="C2107" i="5"/>
  <c r="C2108" i="5"/>
  <c r="C2109" i="5"/>
  <c r="C2110" i="5"/>
  <c r="C2111" i="5"/>
  <c r="C2112" i="5"/>
  <c r="C2113" i="5"/>
  <c r="C2114" i="5"/>
  <c r="C2115" i="5"/>
  <c r="C2116" i="5"/>
  <c r="C2117" i="5"/>
  <c r="C2118" i="5"/>
  <c r="C2119" i="5"/>
  <c r="C2120" i="5"/>
  <c r="C2121" i="5"/>
  <c r="C2122" i="5"/>
  <c r="C2123" i="5"/>
  <c r="C2124" i="5"/>
  <c r="C2125" i="5"/>
  <c r="C2126" i="5"/>
  <c r="C2127" i="5"/>
  <c r="C2128" i="5"/>
  <c r="C2129" i="5"/>
  <c r="C2130" i="5"/>
  <c r="C2131" i="5"/>
  <c r="C2132" i="5"/>
  <c r="C2133" i="5"/>
  <c r="C2134" i="5"/>
  <c r="C2135" i="5"/>
  <c r="C2136" i="5"/>
  <c r="C2137" i="5"/>
  <c r="C2138" i="5"/>
  <c r="C2139" i="5"/>
  <c r="C2140" i="5"/>
  <c r="C2141" i="5"/>
  <c r="C2142" i="5"/>
  <c r="C2143" i="5"/>
  <c r="C2144" i="5"/>
  <c r="C2145" i="5"/>
  <c r="C2146" i="5"/>
  <c r="C2147" i="5"/>
  <c r="C2148" i="5"/>
  <c r="C2149" i="5"/>
  <c r="C2150" i="5"/>
  <c r="C2151" i="5"/>
  <c r="C2152" i="5"/>
  <c r="C2153" i="5"/>
  <c r="C2154" i="5"/>
  <c r="C2155" i="5"/>
  <c r="C2156" i="5"/>
  <c r="C2157" i="5"/>
  <c r="C2158" i="5"/>
  <c r="C2159" i="5"/>
  <c r="C2160" i="5"/>
  <c r="C2161" i="5"/>
  <c r="C2162" i="5"/>
  <c r="C2163" i="5"/>
  <c r="C2164" i="5"/>
  <c r="C2165" i="5"/>
  <c r="C2166" i="5"/>
  <c r="C2167" i="5"/>
  <c r="C2168" i="5"/>
  <c r="C2169" i="5"/>
  <c r="C2170" i="5"/>
  <c r="C2171" i="5"/>
  <c r="C2172" i="5"/>
  <c r="C2173" i="5"/>
  <c r="C2174" i="5"/>
  <c r="C2175" i="5"/>
  <c r="C2176" i="5"/>
  <c r="C2177" i="5"/>
  <c r="C2178" i="5"/>
  <c r="C2179" i="5"/>
  <c r="C2180" i="5"/>
  <c r="C2181" i="5"/>
  <c r="C2182" i="5"/>
  <c r="C2183" i="5"/>
  <c r="C2184" i="5"/>
  <c r="C2185" i="5"/>
  <c r="C2186" i="5"/>
  <c r="C2187" i="5"/>
  <c r="C2188" i="5"/>
  <c r="C2189" i="5"/>
  <c r="C2190" i="5"/>
  <c r="C2191" i="5"/>
  <c r="C2192" i="5"/>
  <c r="C2193" i="5"/>
  <c r="C2194" i="5"/>
  <c r="C2195" i="5"/>
  <c r="C2196" i="5"/>
  <c r="C2197" i="5"/>
  <c r="C2198" i="5"/>
  <c r="C2199" i="5"/>
  <c r="C2200" i="5"/>
  <c r="C2201" i="5"/>
  <c r="C2202" i="5"/>
  <c r="C2203" i="5"/>
  <c r="C2204" i="5"/>
  <c r="C2205" i="5"/>
  <c r="C2206" i="5"/>
  <c r="C2207" i="5"/>
  <c r="C2208" i="5"/>
  <c r="C2209" i="5"/>
  <c r="C2210" i="5"/>
  <c r="C2211" i="5"/>
  <c r="C2212" i="5"/>
  <c r="C2213" i="5"/>
  <c r="C2214" i="5"/>
  <c r="C2215" i="5"/>
  <c r="C2216" i="5"/>
  <c r="C2217" i="5"/>
  <c r="C2218" i="5"/>
  <c r="C2219" i="5"/>
  <c r="C2220" i="5"/>
  <c r="C2221" i="5"/>
  <c r="C2222" i="5"/>
  <c r="C2223" i="5"/>
  <c r="C2224" i="5"/>
  <c r="C2225" i="5"/>
  <c r="C2226" i="5"/>
  <c r="C2227" i="5"/>
  <c r="C2228" i="5"/>
  <c r="C2229" i="5"/>
  <c r="C2230" i="5"/>
  <c r="C2231" i="5"/>
  <c r="C2232" i="5"/>
  <c r="C2233" i="5"/>
  <c r="C2234" i="5"/>
  <c r="C2235" i="5"/>
  <c r="C2236" i="5"/>
  <c r="C2237" i="5"/>
  <c r="C2238" i="5"/>
  <c r="C2239" i="5"/>
  <c r="C2240" i="5"/>
  <c r="C2241" i="5"/>
  <c r="C2242" i="5"/>
  <c r="C2243" i="5"/>
  <c r="C2244" i="5"/>
  <c r="C2245" i="5"/>
  <c r="C2246" i="5"/>
  <c r="C2247" i="5"/>
  <c r="C2248" i="5"/>
  <c r="C2249" i="5"/>
  <c r="C2250" i="5"/>
  <c r="C2251" i="5"/>
  <c r="C2252" i="5"/>
  <c r="C2253" i="5"/>
  <c r="C2254" i="5"/>
  <c r="C2255" i="5"/>
  <c r="C2256" i="5"/>
  <c r="C2257" i="5"/>
  <c r="C2258" i="5"/>
  <c r="C2259" i="5"/>
  <c r="C2260" i="5"/>
  <c r="C2261" i="5"/>
  <c r="C2262" i="5"/>
  <c r="C2263" i="5"/>
  <c r="C2264" i="5"/>
  <c r="C2265" i="5"/>
  <c r="C2266" i="5"/>
  <c r="C2267" i="5"/>
  <c r="C2268" i="5"/>
  <c r="C2269" i="5"/>
  <c r="C2270" i="5"/>
  <c r="C2271" i="5"/>
  <c r="C2272" i="5"/>
  <c r="C2273" i="5"/>
  <c r="C2274" i="5"/>
  <c r="C2275" i="5"/>
  <c r="C2276" i="5"/>
  <c r="C2277" i="5"/>
  <c r="C2278" i="5"/>
  <c r="C2279" i="5"/>
  <c r="C2280" i="5"/>
  <c r="C2281" i="5"/>
  <c r="C2282" i="5"/>
  <c r="C2283" i="5"/>
  <c r="C2284" i="5"/>
  <c r="C2285" i="5"/>
  <c r="C2286" i="5"/>
  <c r="C2287" i="5"/>
  <c r="C2288" i="5"/>
  <c r="C2289" i="5"/>
  <c r="C2290" i="5"/>
  <c r="C2291" i="5"/>
  <c r="C2292" i="5"/>
  <c r="C2293" i="5"/>
  <c r="C2294" i="5"/>
  <c r="C2295" i="5"/>
  <c r="C2296" i="5"/>
  <c r="C2297" i="5"/>
  <c r="C2298" i="5"/>
  <c r="C2299" i="5"/>
  <c r="C2300" i="5"/>
  <c r="C2301" i="5"/>
  <c r="C2302" i="5"/>
  <c r="C2303" i="5"/>
  <c r="C2304" i="5"/>
  <c r="C2305" i="5"/>
  <c r="C2306" i="5"/>
  <c r="C2307" i="5"/>
  <c r="C2308" i="5"/>
  <c r="C2309" i="5"/>
  <c r="C2310" i="5"/>
  <c r="C2311" i="5"/>
  <c r="C2312" i="5"/>
  <c r="C2313" i="5"/>
  <c r="C2314" i="5"/>
  <c r="C2315" i="5"/>
  <c r="C2316" i="5"/>
  <c r="C2317" i="5"/>
  <c r="C2318" i="5"/>
  <c r="C2319" i="5"/>
  <c r="C2320" i="5"/>
  <c r="C2321" i="5"/>
  <c r="C2322" i="5"/>
  <c r="C2323" i="5"/>
  <c r="C2324" i="5"/>
  <c r="C2325" i="5"/>
  <c r="C2326" i="5"/>
  <c r="C2327" i="5"/>
  <c r="C2328" i="5"/>
  <c r="C2329" i="5"/>
  <c r="C2330" i="5"/>
  <c r="C2331" i="5"/>
  <c r="C2332" i="5"/>
  <c r="C2333" i="5"/>
  <c r="C2334" i="5"/>
  <c r="C2335" i="5"/>
  <c r="C2336" i="5"/>
  <c r="C2337" i="5"/>
  <c r="C2338" i="5"/>
  <c r="C2339" i="5"/>
  <c r="C2340" i="5"/>
  <c r="C2341" i="5"/>
  <c r="C2342" i="5"/>
  <c r="C2343" i="5"/>
  <c r="C2344" i="5"/>
  <c r="C2345" i="5"/>
  <c r="C2346" i="5"/>
  <c r="C2347" i="5"/>
  <c r="C2348" i="5"/>
  <c r="C2349" i="5"/>
  <c r="C2350" i="5"/>
  <c r="C2351" i="5"/>
  <c r="C2352" i="5"/>
  <c r="C2353" i="5"/>
  <c r="C2354" i="5"/>
  <c r="C2355" i="5"/>
  <c r="C2356" i="5"/>
  <c r="C2357" i="5"/>
  <c r="C2358" i="5"/>
  <c r="C2359" i="5"/>
  <c r="C2360" i="5"/>
  <c r="C2361" i="5"/>
  <c r="C2362" i="5"/>
  <c r="C2363" i="5"/>
  <c r="C2364" i="5"/>
  <c r="C2365" i="5"/>
  <c r="C2366" i="5"/>
  <c r="C2367" i="5"/>
  <c r="C2368" i="5"/>
  <c r="C2369" i="5"/>
  <c r="C2370" i="5"/>
  <c r="C2371" i="5"/>
  <c r="C2372" i="5"/>
  <c r="C2373" i="5"/>
  <c r="C2374" i="5"/>
  <c r="C2375" i="5"/>
  <c r="C2376" i="5"/>
  <c r="C2377" i="5"/>
  <c r="C2378" i="5"/>
  <c r="C2379" i="5"/>
  <c r="C2380" i="5"/>
  <c r="C2381" i="5"/>
  <c r="C2382" i="5"/>
  <c r="C2383" i="5"/>
  <c r="C2384" i="5"/>
  <c r="C2385" i="5"/>
  <c r="C2386" i="5"/>
  <c r="C2387" i="5"/>
  <c r="C2388" i="5"/>
  <c r="C2389" i="5"/>
  <c r="C2390" i="5"/>
  <c r="C2391" i="5"/>
  <c r="C2392" i="5"/>
  <c r="C2393" i="5"/>
  <c r="C2394" i="5"/>
  <c r="C2395" i="5"/>
  <c r="C2396" i="5"/>
  <c r="C2397" i="5"/>
  <c r="C2398" i="5"/>
  <c r="C2399" i="5"/>
  <c r="C2400" i="5"/>
  <c r="C2401" i="5"/>
  <c r="C2402" i="5"/>
  <c r="C2403" i="5"/>
  <c r="C2404" i="5"/>
  <c r="C2405" i="5"/>
  <c r="C2406" i="5"/>
  <c r="C2407" i="5"/>
  <c r="C2408" i="5"/>
  <c r="C2409" i="5"/>
  <c r="C2410" i="5"/>
  <c r="C2411" i="5"/>
  <c r="C2412" i="5"/>
  <c r="C2413" i="5"/>
  <c r="C2414" i="5"/>
  <c r="C2415" i="5"/>
  <c r="C2416" i="5"/>
  <c r="C2417" i="5"/>
  <c r="C2418" i="5"/>
  <c r="C2419" i="5"/>
  <c r="C2420" i="5"/>
  <c r="C2421" i="5"/>
  <c r="C2422" i="5"/>
  <c r="C2423" i="5"/>
  <c r="C2424" i="5"/>
  <c r="C2425" i="5"/>
  <c r="C2426" i="5"/>
  <c r="C2427" i="5"/>
  <c r="C2428" i="5"/>
  <c r="C2429" i="5"/>
  <c r="C2430" i="5"/>
  <c r="C2431" i="5"/>
  <c r="C2432" i="5"/>
  <c r="C2433" i="5"/>
  <c r="C2434" i="5"/>
  <c r="C2435" i="5"/>
  <c r="C2436" i="5"/>
  <c r="C2437" i="5"/>
  <c r="C2438" i="5"/>
  <c r="C2439" i="5"/>
  <c r="C2440" i="5"/>
  <c r="C2441" i="5"/>
  <c r="C2442" i="5"/>
  <c r="C2443" i="5"/>
  <c r="C2444" i="5"/>
  <c r="C2445" i="5"/>
  <c r="C2446" i="5"/>
  <c r="C2447" i="5"/>
  <c r="C2448" i="5"/>
  <c r="C2449" i="5"/>
  <c r="C2450" i="5"/>
  <c r="C2451" i="5"/>
  <c r="C2452" i="5"/>
  <c r="C2453" i="5"/>
  <c r="C2454" i="5"/>
  <c r="C2455" i="5"/>
  <c r="C2456" i="5"/>
  <c r="C2457" i="5"/>
  <c r="C2458" i="5"/>
  <c r="C2459" i="5"/>
  <c r="C2460" i="5"/>
  <c r="C2461" i="5"/>
  <c r="C2462" i="5"/>
  <c r="C2463" i="5"/>
  <c r="C2464" i="5"/>
  <c r="C2465" i="5"/>
  <c r="C2466" i="5"/>
  <c r="C2467" i="5"/>
  <c r="C2468" i="5"/>
  <c r="C2469" i="5"/>
  <c r="C2470" i="5"/>
  <c r="C2471" i="5"/>
  <c r="C2472" i="5"/>
  <c r="C2473" i="5"/>
  <c r="C2474" i="5"/>
  <c r="C2475" i="5"/>
  <c r="C2476" i="5"/>
  <c r="C2477" i="5"/>
  <c r="C2478" i="5"/>
  <c r="C2479" i="5"/>
  <c r="C2480" i="5"/>
  <c r="C2481" i="5"/>
  <c r="C2482" i="5"/>
  <c r="C2483" i="5"/>
  <c r="C2484" i="5"/>
  <c r="C2485" i="5"/>
  <c r="C2486" i="5"/>
  <c r="C2487" i="5"/>
  <c r="C2488" i="5"/>
  <c r="C2489" i="5"/>
  <c r="C2490" i="5"/>
  <c r="C2491" i="5"/>
  <c r="C2492" i="5"/>
  <c r="C2493" i="5"/>
  <c r="C2494" i="5"/>
  <c r="C2495" i="5"/>
  <c r="C2496" i="5"/>
  <c r="C2497" i="5"/>
  <c r="C2498" i="5"/>
  <c r="C2499" i="5"/>
  <c r="C2500" i="5"/>
  <c r="C2501" i="5"/>
  <c r="C2502" i="5"/>
  <c r="C2503" i="5"/>
  <c r="C2504" i="5"/>
  <c r="C2505" i="5"/>
  <c r="C2506" i="5"/>
  <c r="C2507" i="5"/>
  <c r="C2508" i="5"/>
  <c r="C2509" i="5"/>
  <c r="C2510" i="5"/>
  <c r="C2511" i="5"/>
  <c r="C2512" i="5"/>
  <c r="C2513" i="5"/>
  <c r="C2514" i="5"/>
  <c r="C2515" i="5"/>
  <c r="C2516" i="5"/>
  <c r="C2517" i="5"/>
  <c r="C2518" i="5"/>
  <c r="C2519" i="5"/>
  <c r="C2520" i="5"/>
  <c r="C2521" i="5"/>
  <c r="C2522" i="5"/>
  <c r="C2523" i="5"/>
  <c r="C2524" i="5"/>
  <c r="C2525" i="5"/>
  <c r="C2526" i="5"/>
  <c r="C2527" i="5"/>
  <c r="C2528" i="5"/>
  <c r="C2529" i="5"/>
  <c r="C2530" i="5"/>
  <c r="C2531" i="5"/>
  <c r="C2532" i="5"/>
  <c r="C2533" i="5"/>
  <c r="C2534" i="5"/>
  <c r="C2535" i="5"/>
  <c r="C2536" i="5"/>
  <c r="C2537" i="5"/>
  <c r="C2538" i="5"/>
  <c r="C2539" i="5"/>
  <c r="C2540" i="5"/>
  <c r="C2541" i="5"/>
  <c r="C2542" i="5"/>
  <c r="C2543" i="5"/>
  <c r="C2544" i="5"/>
  <c r="C2545" i="5"/>
  <c r="C2546" i="5"/>
  <c r="C2547" i="5"/>
  <c r="C2548" i="5"/>
  <c r="C2549" i="5"/>
  <c r="C2550" i="5"/>
  <c r="C2551" i="5"/>
  <c r="C2552" i="5"/>
  <c r="C2553" i="5"/>
  <c r="C2554" i="5"/>
  <c r="C2555" i="5"/>
  <c r="C2556" i="5"/>
  <c r="C2557" i="5"/>
  <c r="C2558" i="5"/>
  <c r="C2559" i="5"/>
  <c r="C2560" i="5"/>
  <c r="C2561" i="5"/>
  <c r="C2562" i="5"/>
  <c r="C2563" i="5"/>
  <c r="C2564" i="5"/>
  <c r="C2565" i="5"/>
  <c r="C2566" i="5"/>
  <c r="C2567" i="5"/>
  <c r="C2568" i="5"/>
  <c r="C2569" i="5"/>
  <c r="C2570" i="5"/>
  <c r="C2571" i="5"/>
  <c r="C2572" i="5"/>
  <c r="C2573" i="5"/>
  <c r="C2574" i="5"/>
  <c r="C2575" i="5"/>
  <c r="C2576" i="5"/>
  <c r="C2577" i="5"/>
  <c r="C2578" i="5"/>
  <c r="C2579" i="5"/>
  <c r="C2580" i="5"/>
  <c r="C2581" i="5"/>
  <c r="C2582" i="5"/>
  <c r="C2583" i="5"/>
  <c r="C2584" i="5"/>
  <c r="C2585" i="5"/>
  <c r="C2586" i="5"/>
  <c r="C2587" i="5"/>
  <c r="C2588" i="5"/>
  <c r="C2589" i="5"/>
  <c r="C2590" i="5"/>
  <c r="C2591" i="5"/>
  <c r="C2592" i="5"/>
  <c r="C2593" i="5"/>
  <c r="C2594" i="5"/>
  <c r="C2595" i="5"/>
  <c r="C2596" i="5"/>
  <c r="C2597" i="5"/>
  <c r="C2598" i="5"/>
  <c r="C2599" i="5"/>
  <c r="C2600" i="5"/>
  <c r="C2601" i="5"/>
  <c r="C2602" i="5"/>
  <c r="C2603" i="5"/>
  <c r="C2604" i="5"/>
  <c r="C2605" i="5"/>
  <c r="C2606" i="5"/>
  <c r="C2607" i="5"/>
  <c r="C2608" i="5"/>
  <c r="C2609" i="5"/>
  <c r="C2610" i="5"/>
  <c r="C2611" i="5"/>
  <c r="C2612" i="5"/>
  <c r="C2613" i="5"/>
  <c r="C2614" i="5"/>
  <c r="C2615" i="5"/>
  <c r="C2616" i="5"/>
  <c r="C2617" i="5"/>
  <c r="C2618" i="5"/>
  <c r="C2619" i="5"/>
  <c r="C2620" i="5"/>
  <c r="C2621" i="5"/>
  <c r="C2622" i="5"/>
  <c r="C2623" i="5"/>
  <c r="C2624" i="5"/>
  <c r="C2625" i="5"/>
  <c r="C2626" i="5"/>
  <c r="C2627" i="5"/>
  <c r="C2628" i="5"/>
  <c r="C2629" i="5"/>
  <c r="C2630" i="5"/>
  <c r="C2631" i="5"/>
  <c r="C2632" i="5"/>
  <c r="C2633" i="5"/>
  <c r="C2634" i="5"/>
  <c r="C2635" i="5"/>
  <c r="C2636" i="5"/>
  <c r="C2637" i="5"/>
  <c r="C2638" i="5"/>
  <c r="C2639" i="5"/>
  <c r="C2640" i="5"/>
  <c r="C2641" i="5"/>
  <c r="C2642" i="5"/>
  <c r="C2643" i="5"/>
  <c r="C2644" i="5"/>
  <c r="C2645" i="5"/>
  <c r="C2646" i="5"/>
  <c r="C2647" i="5"/>
  <c r="C2648" i="5"/>
  <c r="C2649" i="5"/>
  <c r="C2650" i="5"/>
  <c r="C2651" i="5"/>
  <c r="C2652" i="5"/>
  <c r="C2653" i="5"/>
  <c r="C2654" i="5"/>
  <c r="C2655" i="5"/>
  <c r="C2656" i="5"/>
  <c r="C2657" i="5"/>
  <c r="C2658" i="5"/>
  <c r="C2659" i="5"/>
  <c r="C2660" i="5"/>
  <c r="C2661" i="5"/>
  <c r="C2662" i="5"/>
  <c r="C2663" i="5"/>
  <c r="C2664" i="5"/>
  <c r="C2665" i="5"/>
  <c r="C2666" i="5"/>
  <c r="C2667" i="5"/>
  <c r="C2668" i="5"/>
  <c r="C2669" i="5"/>
  <c r="C2670" i="5"/>
  <c r="C2671" i="5"/>
  <c r="C2672" i="5"/>
  <c r="C2673" i="5"/>
  <c r="C2674" i="5"/>
  <c r="C2675" i="5"/>
  <c r="C2676" i="5"/>
  <c r="C2677" i="5"/>
  <c r="C2678" i="5"/>
  <c r="C2679" i="5"/>
  <c r="C2680" i="5"/>
  <c r="C2681" i="5"/>
  <c r="C2682" i="5"/>
  <c r="C2683" i="5"/>
  <c r="C2684" i="5"/>
  <c r="C2685" i="5"/>
  <c r="C2686" i="5"/>
  <c r="C2687" i="5"/>
  <c r="C2688" i="5"/>
  <c r="C2689" i="5"/>
  <c r="C2690" i="5"/>
  <c r="C2691" i="5"/>
  <c r="C2692" i="5"/>
  <c r="C2693" i="5"/>
  <c r="C2694" i="5"/>
  <c r="C2695" i="5"/>
  <c r="C2696" i="5"/>
  <c r="C2697" i="5"/>
  <c r="C2698" i="5"/>
  <c r="C2699" i="5"/>
  <c r="C2700" i="5"/>
  <c r="C2701" i="5"/>
  <c r="C2702" i="5"/>
  <c r="C2703" i="5"/>
  <c r="C2704" i="5"/>
  <c r="C2705" i="5"/>
  <c r="C2706" i="5"/>
  <c r="C2707" i="5"/>
  <c r="C2708" i="5"/>
  <c r="C2709" i="5"/>
  <c r="C2710" i="5"/>
  <c r="C2711" i="5"/>
  <c r="C2712" i="5"/>
  <c r="C2713" i="5"/>
  <c r="C2714" i="5"/>
  <c r="C2715" i="5"/>
  <c r="C2716" i="5"/>
  <c r="C2717" i="5"/>
  <c r="C2718" i="5"/>
  <c r="C2719" i="5"/>
  <c r="C2720" i="5"/>
  <c r="C2721" i="5"/>
  <c r="C2722" i="5"/>
  <c r="C2723" i="5"/>
  <c r="C2724" i="5"/>
  <c r="C2725" i="5"/>
  <c r="C2726" i="5"/>
  <c r="C2727" i="5"/>
  <c r="C2728" i="5"/>
  <c r="C2729" i="5"/>
  <c r="C2730" i="5"/>
  <c r="C2731" i="5"/>
  <c r="C2732" i="5"/>
  <c r="C2733" i="5"/>
  <c r="C2734" i="5"/>
  <c r="C2735" i="5"/>
  <c r="C2736" i="5"/>
  <c r="C2737" i="5"/>
  <c r="C2738" i="5"/>
  <c r="C2739" i="5"/>
  <c r="C2740" i="5"/>
  <c r="C2741" i="5"/>
  <c r="C2742" i="5"/>
  <c r="C2743" i="5"/>
  <c r="C2744" i="5"/>
  <c r="C2745" i="5"/>
  <c r="C2746" i="5"/>
  <c r="C2747" i="5"/>
  <c r="C2748" i="5"/>
  <c r="C2749" i="5"/>
  <c r="C2750" i="5"/>
  <c r="C2751" i="5"/>
  <c r="C2752" i="5"/>
  <c r="C2753" i="5"/>
  <c r="C2754" i="5"/>
  <c r="C2755" i="5"/>
  <c r="C2756" i="5"/>
  <c r="C2757" i="5"/>
  <c r="C2758" i="5"/>
  <c r="C2759" i="5"/>
  <c r="C2760" i="5"/>
  <c r="C2761" i="5"/>
  <c r="C2762" i="5"/>
  <c r="C2763" i="5"/>
  <c r="C2764" i="5"/>
  <c r="C2765" i="5"/>
  <c r="C2766" i="5"/>
  <c r="C2767" i="5"/>
  <c r="C2768" i="5"/>
  <c r="C2769" i="5"/>
  <c r="C2770" i="5"/>
  <c r="C2771" i="5"/>
  <c r="C2772" i="5"/>
  <c r="C2773" i="5"/>
  <c r="C2774" i="5"/>
  <c r="C2775" i="5"/>
  <c r="C2776" i="5"/>
  <c r="C2777" i="5"/>
  <c r="C2778" i="5"/>
  <c r="C2779" i="5"/>
  <c r="C2780" i="5"/>
  <c r="C2781" i="5"/>
  <c r="C2782" i="5"/>
  <c r="C2783" i="5"/>
  <c r="C2784" i="5"/>
  <c r="C2785" i="5"/>
  <c r="C2786" i="5"/>
  <c r="C2787" i="5"/>
  <c r="C2788" i="5"/>
  <c r="C2789" i="5"/>
  <c r="C2790" i="5"/>
  <c r="C2791" i="5"/>
  <c r="C2792" i="5"/>
  <c r="C2793" i="5"/>
  <c r="C2794" i="5"/>
  <c r="C2795" i="5"/>
  <c r="C2796" i="5"/>
  <c r="C2797" i="5"/>
  <c r="C2798" i="5"/>
  <c r="C2799" i="5"/>
  <c r="C2800" i="5"/>
  <c r="C2801" i="5"/>
  <c r="C2802" i="5"/>
  <c r="C2803" i="5"/>
  <c r="C2804" i="5"/>
  <c r="C2805" i="5"/>
  <c r="C2806" i="5"/>
  <c r="C2807" i="5"/>
  <c r="C2808" i="5"/>
  <c r="C2809" i="5"/>
  <c r="C2810" i="5"/>
  <c r="C2811" i="5"/>
  <c r="C2812" i="5"/>
  <c r="C2813" i="5"/>
  <c r="C2814" i="5"/>
  <c r="C2815" i="5"/>
  <c r="C2816" i="5"/>
  <c r="C2817" i="5"/>
  <c r="C2818" i="5"/>
  <c r="C2819" i="5"/>
  <c r="C2820" i="5"/>
  <c r="C2821" i="5"/>
  <c r="C2822" i="5"/>
  <c r="C2823" i="5"/>
  <c r="C2824" i="5"/>
  <c r="C2825" i="5"/>
  <c r="C2826" i="5"/>
  <c r="C2827" i="5"/>
  <c r="C2828" i="5"/>
  <c r="C2829" i="5"/>
  <c r="C2830" i="5"/>
  <c r="C2831" i="5"/>
  <c r="C2832" i="5"/>
  <c r="C2833" i="5"/>
  <c r="C2834" i="5"/>
  <c r="C2835" i="5"/>
  <c r="C2836" i="5"/>
  <c r="C2837" i="5"/>
  <c r="C2838" i="5"/>
  <c r="C2839" i="5"/>
  <c r="C2840" i="5"/>
  <c r="C2841" i="5"/>
  <c r="C2842" i="5"/>
  <c r="C2843" i="5"/>
  <c r="C2844" i="5"/>
  <c r="C2845" i="5"/>
  <c r="C2846" i="5"/>
  <c r="C2847" i="5"/>
  <c r="C2848" i="5"/>
  <c r="C2849" i="5"/>
  <c r="C2850" i="5"/>
  <c r="C2851" i="5"/>
  <c r="C2852" i="5"/>
  <c r="C2853" i="5"/>
  <c r="C2854" i="5"/>
  <c r="C2855" i="5"/>
  <c r="C2856" i="5"/>
  <c r="C2857" i="5"/>
  <c r="C2858" i="5"/>
  <c r="C2859" i="5"/>
  <c r="C2860" i="5"/>
  <c r="C2861" i="5"/>
  <c r="C2862" i="5"/>
  <c r="C2863" i="5"/>
  <c r="C2864" i="5"/>
  <c r="C2865" i="5"/>
  <c r="C2866" i="5"/>
  <c r="C2867" i="5"/>
  <c r="C2868" i="5"/>
  <c r="C2869" i="5"/>
  <c r="C2870" i="5"/>
  <c r="C2871" i="5"/>
  <c r="C2872" i="5"/>
  <c r="C2873" i="5"/>
  <c r="C2874" i="5"/>
  <c r="C2875" i="5"/>
  <c r="C2876" i="5"/>
  <c r="C2877" i="5"/>
  <c r="C2878" i="5"/>
  <c r="C2879" i="5"/>
  <c r="C2880" i="5"/>
  <c r="C2881" i="5"/>
  <c r="C2882" i="5"/>
  <c r="C2883" i="5"/>
  <c r="C2884" i="5"/>
  <c r="C2885" i="5"/>
  <c r="C2886" i="5"/>
  <c r="C2887" i="5"/>
  <c r="C2888" i="5"/>
  <c r="C2889" i="5"/>
  <c r="C2890" i="5"/>
  <c r="C2891" i="5"/>
  <c r="C2892" i="5"/>
  <c r="C2893" i="5"/>
  <c r="C2894" i="5"/>
  <c r="C2895" i="5"/>
  <c r="C2896" i="5"/>
  <c r="C2897" i="5"/>
  <c r="C2898" i="5"/>
  <c r="C2899" i="5"/>
  <c r="C2900" i="5"/>
  <c r="C2901" i="5"/>
  <c r="C2902" i="5"/>
  <c r="C2903" i="5"/>
  <c r="C2904" i="5"/>
  <c r="C2905" i="5"/>
  <c r="C2906" i="5"/>
  <c r="C2907" i="5"/>
  <c r="C2908" i="5"/>
  <c r="C2909" i="5"/>
  <c r="C2910" i="5"/>
  <c r="C2911" i="5"/>
  <c r="C2912" i="5"/>
  <c r="C2913" i="5"/>
  <c r="C2914" i="5"/>
  <c r="C2915" i="5"/>
  <c r="C2916" i="5"/>
  <c r="C2917" i="5"/>
  <c r="C2918" i="5"/>
  <c r="C2919" i="5"/>
  <c r="C2920" i="5"/>
  <c r="C2921" i="5"/>
  <c r="C2922" i="5"/>
  <c r="C2923" i="5"/>
  <c r="C2924" i="5"/>
  <c r="C2925" i="5"/>
  <c r="C2926" i="5"/>
  <c r="C2927" i="5"/>
  <c r="C2928" i="5"/>
  <c r="C2929" i="5"/>
  <c r="C2930" i="5"/>
  <c r="C2931" i="5"/>
  <c r="C2932" i="5"/>
  <c r="C2933" i="5"/>
  <c r="C2934" i="5"/>
  <c r="C2935" i="5"/>
  <c r="C2936" i="5"/>
  <c r="C2937" i="5"/>
  <c r="C2938" i="5"/>
  <c r="C2939" i="5"/>
  <c r="C2940" i="5"/>
  <c r="C2941" i="5"/>
  <c r="C2942" i="5"/>
  <c r="C2943" i="5"/>
  <c r="C2944" i="5"/>
  <c r="C2945" i="5"/>
  <c r="C2946" i="5"/>
  <c r="C2947" i="5"/>
  <c r="C2948" i="5"/>
  <c r="C2949" i="5"/>
  <c r="C2950" i="5"/>
  <c r="C2951" i="5"/>
  <c r="C2952" i="5"/>
  <c r="C2953" i="5"/>
  <c r="C2954" i="5"/>
  <c r="C2955" i="5"/>
  <c r="C2956" i="5"/>
  <c r="C2957" i="5"/>
  <c r="C2958" i="5"/>
  <c r="C2959" i="5"/>
  <c r="C2960" i="5"/>
  <c r="C2961" i="5"/>
  <c r="C2962" i="5"/>
  <c r="C2963" i="5"/>
  <c r="C2964" i="5"/>
  <c r="C2965" i="5"/>
  <c r="C2966" i="5"/>
  <c r="C2967" i="5"/>
  <c r="C2968" i="5"/>
  <c r="C2969" i="5"/>
  <c r="C2970" i="5"/>
  <c r="C2971" i="5"/>
  <c r="C2972" i="5"/>
  <c r="C2973" i="5"/>
  <c r="C2974" i="5"/>
  <c r="C2975" i="5"/>
  <c r="C2976" i="5"/>
  <c r="C2977" i="5"/>
  <c r="C2978" i="5"/>
  <c r="C2979" i="5"/>
  <c r="C2980" i="5"/>
  <c r="C2981" i="5"/>
  <c r="C2982" i="5"/>
  <c r="C2983" i="5"/>
  <c r="C2984" i="5"/>
  <c r="C2985" i="5"/>
  <c r="C2986" i="5"/>
  <c r="C2987" i="5"/>
  <c r="C2988" i="5"/>
  <c r="C2989" i="5"/>
  <c r="C2990" i="5"/>
  <c r="C2991" i="5"/>
  <c r="C2992" i="5"/>
  <c r="C2993" i="5"/>
  <c r="C2994" i="5"/>
  <c r="C2995" i="5"/>
  <c r="C2996" i="5"/>
  <c r="C2997" i="5"/>
  <c r="C2998" i="5"/>
  <c r="C2999" i="5"/>
  <c r="C3000" i="5"/>
  <c r="C3001" i="5"/>
  <c r="C3002" i="5"/>
  <c r="C3003" i="5"/>
  <c r="C3004" i="5"/>
  <c r="C3005" i="5"/>
  <c r="C3006" i="5"/>
  <c r="C3007" i="5"/>
  <c r="C3008" i="5"/>
  <c r="C3009" i="5"/>
  <c r="C3010" i="5"/>
  <c r="C3011" i="5"/>
  <c r="C3012" i="5"/>
  <c r="C3013" i="5"/>
  <c r="C3014" i="5"/>
  <c r="C3015" i="5"/>
  <c r="C3016" i="5"/>
  <c r="C3017" i="5"/>
  <c r="C3018" i="5"/>
  <c r="C3019" i="5"/>
  <c r="C3020" i="5"/>
  <c r="C3021" i="5"/>
  <c r="C3022" i="5"/>
  <c r="C3023" i="5"/>
  <c r="C3024" i="5"/>
  <c r="C3025" i="5"/>
  <c r="C3026" i="5"/>
  <c r="C3027" i="5"/>
  <c r="C3028" i="5"/>
  <c r="C3029" i="5"/>
  <c r="C3030" i="5"/>
  <c r="C3031" i="5"/>
  <c r="C3032" i="5"/>
  <c r="C3033" i="5"/>
  <c r="C3034" i="5"/>
  <c r="C3035" i="5"/>
  <c r="C3036" i="5"/>
  <c r="C3037" i="5"/>
  <c r="C3038" i="5"/>
  <c r="C3039" i="5"/>
  <c r="C3040" i="5"/>
  <c r="C3041" i="5"/>
  <c r="C3042" i="5"/>
  <c r="C3043" i="5"/>
  <c r="C3044" i="5"/>
  <c r="C3045" i="5"/>
  <c r="C3046" i="5"/>
  <c r="C3047" i="5"/>
  <c r="C3048" i="5"/>
  <c r="C3049" i="5"/>
  <c r="C3050" i="5"/>
  <c r="C3051" i="5"/>
  <c r="C3052" i="5"/>
  <c r="C3053" i="5"/>
  <c r="C3054" i="5"/>
  <c r="C3055" i="5"/>
  <c r="C3056" i="5"/>
  <c r="C3057" i="5"/>
  <c r="C3058" i="5"/>
  <c r="C3059" i="5"/>
  <c r="C3060" i="5"/>
  <c r="C3061" i="5"/>
  <c r="C3062" i="5"/>
  <c r="C3063" i="5"/>
  <c r="C3064" i="5"/>
  <c r="C3065" i="5"/>
  <c r="C3066" i="5"/>
  <c r="C3067" i="5"/>
  <c r="C3068" i="5"/>
  <c r="C3069" i="5"/>
  <c r="C3070" i="5"/>
  <c r="C3071" i="5"/>
  <c r="C3072" i="5"/>
  <c r="C3073" i="5"/>
  <c r="C3074" i="5"/>
  <c r="C3075" i="5"/>
  <c r="C3076" i="5"/>
  <c r="C3077" i="5"/>
  <c r="C3078" i="5"/>
  <c r="C3079" i="5"/>
  <c r="C3080" i="5"/>
  <c r="C3081" i="5"/>
  <c r="C3082" i="5"/>
  <c r="C3083" i="5"/>
  <c r="C3084" i="5"/>
  <c r="C3085" i="5"/>
  <c r="C3086" i="5"/>
  <c r="C3087" i="5"/>
  <c r="C3088" i="5"/>
  <c r="C3089" i="5"/>
  <c r="C3090" i="5"/>
  <c r="C3091" i="5"/>
  <c r="C3092" i="5"/>
  <c r="C3093" i="5"/>
  <c r="C3094" i="5"/>
  <c r="C3095" i="5"/>
  <c r="C3096" i="5"/>
  <c r="C3097" i="5"/>
  <c r="C3098" i="5"/>
  <c r="C3099" i="5"/>
  <c r="C3100" i="5"/>
  <c r="C3101" i="5"/>
  <c r="C3102" i="5"/>
  <c r="C3103" i="5"/>
  <c r="C3104" i="5"/>
  <c r="C3105" i="5"/>
  <c r="C3106" i="5"/>
  <c r="C3107" i="5"/>
  <c r="C3108" i="5"/>
  <c r="C3109" i="5"/>
  <c r="C3110" i="5"/>
  <c r="C3111" i="5"/>
  <c r="C3112" i="5"/>
  <c r="C3113" i="5"/>
  <c r="C3114" i="5"/>
  <c r="C3115" i="5"/>
  <c r="C3116" i="5"/>
  <c r="C3117" i="5"/>
  <c r="C3118" i="5"/>
  <c r="C3119" i="5"/>
  <c r="C3120" i="5"/>
  <c r="C3121" i="5"/>
  <c r="C3122" i="5"/>
  <c r="C3123" i="5"/>
  <c r="C3124" i="5"/>
  <c r="C3125" i="5"/>
  <c r="C3126" i="5"/>
  <c r="C3127" i="5"/>
  <c r="C3128" i="5"/>
  <c r="C3129" i="5"/>
  <c r="C3130" i="5"/>
  <c r="C3131" i="5"/>
  <c r="C3132" i="5"/>
  <c r="C3133" i="5"/>
  <c r="C3134" i="5"/>
  <c r="C3135" i="5"/>
  <c r="C3136" i="5"/>
  <c r="C3137" i="5"/>
  <c r="C3138" i="5"/>
  <c r="C3139" i="5"/>
  <c r="C3140" i="5"/>
  <c r="C3141" i="5"/>
  <c r="C3142" i="5"/>
  <c r="C3143" i="5"/>
  <c r="C3144" i="5"/>
  <c r="C3145" i="5"/>
  <c r="C3146" i="5"/>
  <c r="C3147" i="5"/>
  <c r="C3148" i="5"/>
  <c r="C3149" i="5"/>
  <c r="C3150" i="5"/>
  <c r="C3151" i="5"/>
  <c r="C3152" i="5"/>
  <c r="C3153" i="5"/>
  <c r="C3154" i="5"/>
  <c r="C3155" i="5"/>
  <c r="C3156" i="5"/>
  <c r="C3157" i="5"/>
  <c r="C3158" i="5"/>
  <c r="C3159" i="5"/>
  <c r="C3160" i="5"/>
  <c r="C3161" i="5"/>
  <c r="C3162" i="5"/>
  <c r="C3163" i="5"/>
  <c r="C3164" i="5"/>
  <c r="C3165" i="5"/>
  <c r="C3166" i="5"/>
  <c r="C3167" i="5"/>
  <c r="C3168" i="5"/>
  <c r="C3169" i="5"/>
  <c r="C3170" i="5"/>
  <c r="C3171" i="5"/>
  <c r="C3172" i="5"/>
  <c r="C3173" i="5"/>
  <c r="C3174" i="5"/>
  <c r="C3175" i="5"/>
  <c r="C3176" i="5"/>
  <c r="C3177" i="5"/>
  <c r="C3178" i="5"/>
  <c r="C3179" i="5"/>
  <c r="C3180" i="5"/>
  <c r="C3181" i="5"/>
  <c r="C3182" i="5"/>
  <c r="C3183" i="5"/>
  <c r="C3184" i="5"/>
  <c r="C3185" i="5"/>
  <c r="C3186" i="5"/>
  <c r="C3187" i="5"/>
  <c r="C3188" i="5"/>
  <c r="C3189" i="5"/>
  <c r="C3190" i="5"/>
  <c r="C3191" i="5"/>
  <c r="C3192" i="5"/>
  <c r="C3193" i="5"/>
  <c r="C3194" i="5"/>
  <c r="C3195" i="5"/>
  <c r="C3196" i="5"/>
  <c r="C3197" i="5"/>
  <c r="C3198" i="5"/>
  <c r="C3199" i="5"/>
  <c r="C3200" i="5"/>
  <c r="C3201" i="5"/>
  <c r="C3202" i="5"/>
  <c r="C3203" i="5"/>
  <c r="C3204" i="5"/>
  <c r="C3205" i="5"/>
  <c r="C3206" i="5"/>
  <c r="C3207" i="5"/>
  <c r="C3208" i="5"/>
  <c r="C3209" i="5"/>
  <c r="C3210" i="5"/>
  <c r="C3211" i="5"/>
  <c r="C3212" i="5"/>
  <c r="C3213" i="5"/>
  <c r="C3214" i="5"/>
  <c r="C3215" i="5"/>
  <c r="C3216" i="5"/>
  <c r="C3217" i="5"/>
  <c r="C3218" i="5"/>
  <c r="C3219" i="5"/>
  <c r="C3220" i="5"/>
  <c r="C3221" i="5"/>
  <c r="C3222" i="5"/>
  <c r="C3223" i="5"/>
  <c r="C3224" i="5"/>
  <c r="C3225" i="5"/>
  <c r="C3226" i="5"/>
  <c r="C3227" i="5"/>
  <c r="C3228" i="5"/>
  <c r="C3229" i="5"/>
  <c r="C3230" i="5"/>
  <c r="C3231" i="5"/>
  <c r="C3232" i="5"/>
  <c r="C3233" i="5"/>
  <c r="C3234" i="5"/>
  <c r="C3235" i="5"/>
  <c r="C3236" i="5"/>
  <c r="C3237" i="5"/>
  <c r="C3238" i="5"/>
  <c r="C3239" i="5"/>
  <c r="C3240" i="5"/>
  <c r="C3241" i="5"/>
  <c r="C3242" i="5"/>
  <c r="C3243" i="5"/>
  <c r="C3244" i="5"/>
  <c r="C3245" i="5"/>
  <c r="C3246" i="5"/>
  <c r="C3247" i="5"/>
  <c r="C3248" i="5"/>
  <c r="C3249" i="5"/>
  <c r="C3250" i="5"/>
  <c r="C3251" i="5"/>
  <c r="C3252" i="5"/>
  <c r="C3253" i="5"/>
  <c r="C3254" i="5"/>
  <c r="C3255" i="5"/>
  <c r="C3256" i="5"/>
  <c r="C3257" i="5"/>
  <c r="C3258" i="5"/>
  <c r="C3259" i="5"/>
  <c r="C3260" i="5"/>
  <c r="C3261" i="5"/>
  <c r="C3262" i="5"/>
  <c r="C3263" i="5"/>
  <c r="C3264" i="5"/>
  <c r="C3265" i="5"/>
  <c r="C3266" i="5"/>
  <c r="C3267" i="5"/>
  <c r="C3268" i="5"/>
  <c r="C3269" i="5"/>
  <c r="C3270" i="5"/>
  <c r="C3271" i="5"/>
  <c r="C3272" i="5"/>
  <c r="C3273" i="5"/>
  <c r="C3274" i="5"/>
  <c r="C3275" i="5"/>
  <c r="C3276" i="5"/>
  <c r="C3277" i="5"/>
  <c r="C3278" i="5"/>
  <c r="C3279" i="5"/>
  <c r="C3280" i="5"/>
  <c r="C3281" i="5"/>
  <c r="C3282" i="5"/>
  <c r="C3283" i="5"/>
  <c r="C3284" i="5"/>
  <c r="C3285" i="5"/>
  <c r="C3286" i="5"/>
  <c r="C3287" i="5"/>
  <c r="C3288" i="5"/>
  <c r="C3289" i="5"/>
  <c r="C3290" i="5"/>
  <c r="C3291" i="5"/>
  <c r="C3292" i="5"/>
  <c r="C3293" i="5"/>
  <c r="C3294" i="5"/>
  <c r="C3295" i="5"/>
  <c r="C3296" i="5"/>
  <c r="C3297" i="5"/>
  <c r="C3298" i="5"/>
  <c r="C3299" i="5"/>
  <c r="C3300" i="5"/>
  <c r="C3301" i="5"/>
  <c r="C3302" i="5"/>
  <c r="C3303" i="5"/>
  <c r="C3304" i="5"/>
  <c r="C3305" i="5"/>
  <c r="C3306" i="5"/>
  <c r="C3307" i="5"/>
  <c r="C3308" i="5"/>
  <c r="C3309" i="5"/>
  <c r="C3310" i="5"/>
  <c r="C3311" i="5"/>
  <c r="C3312" i="5"/>
  <c r="C3313" i="5"/>
  <c r="C3314" i="5"/>
  <c r="C3315" i="5"/>
  <c r="C3316" i="5"/>
  <c r="C3317" i="5"/>
  <c r="C3318" i="5"/>
  <c r="C3319" i="5"/>
  <c r="C3320" i="5"/>
  <c r="C3321" i="5"/>
  <c r="C3322" i="5"/>
  <c r="C3323" i="5"/>
  <c r="C3324" i="5"/>
  <c r="C3325" i="5"/>
  <c r="C3326" i="5"/>
  <c r="C3327" i="5"/>
  <c r="C3328" i="5"/>
  <c r="C3329" i="5"/>
  <c r="C3330" i="5"/>
  <c r="C3331" i="5"/>
  <c r="C3332" i="5"/>
  <c r="C3333" i="5"/>
  <c r="C3334" i="5"/>
  <c r="C3335" i="5"/>
  <c r="C3336" i="5"/>
  <c r="C3337" i="5"/>
  <c r="C3338" i="5"/>
  <c r="C3339" i="5"/>
  <c r="C3340" i="5"/>
  <c r="C3341" i="5"/>
  <c r="C3342" i="5"/>
  <c r="C3343" i="5"/>
  <c r="C3344" i="5"/>
  <c r="C3345" i="5"/>
  <c r="C3346" i="5"/>
  <c r="C3347" i="5"/>
  <c r="C3348" i="5"/>
  <c r="C3349" i="5"/>
  <c r="C3350" i="5"/>
  <c r="C3351" i="5"/>
  <c r="C3352" i="5"/>
  <c r="C3353" i="5"/>
  <c r="C3354" i="5"/>
  <c r="C3355" i="5"/>
  <c r="C3356" i="5"/>
  <c r="C3357" i="5"/>
  <c r="C3358" i="5"/>
  <c r="C3359" i="5"/>
  <c r="C3360" i="5"/>
  <c r="C3361" i="5"/>
  <c r="C3362" i="5"/>
  <c r="C3363" i="5"/>
  <c r="C3364" i="5"/>
  <c r="C3365" i="5"/>
  <c r="C3366" i="5"/>
  <c r="C3367" i="5"/>
  <c r="C3368" i="5"/>
  <c r="C3369" i="5"/>
  <c r="C3370" i="5"/>
  <c r="C3371" i="5"/>
  <c r="C3372" i="5"/>
  <c r="C3373" i="5"/>
  <c r="C3374" i="5"/>
  <c r="C3375" i="5"/>
  <c r="C3376" i="5"/>
  <c r="C3377" i="5"/>
  <c r="C3378" i="5"/>
  <c r="C3379" i="5"/>
  <c r="C3380" i="5"/>
  <c r="C3381" i="5"/>
  <c r="C3382" i="5"/>
  <c r="C3383" i="5"/>
  <c r="C3384" i="5"/>
  <c r="C3385" i="5"/>
  <c r="C3386" i="5"/>
  <c r="C3387" i="5"/>
  <c r="C3388" i="5"/>
  <c r="C3389" i="5"/>
  <c r="C3390" i="5"/>
  <c r="C3391" i="5"/>
  <c r="C3392" i="5"/>
  <c r="C3393" i="5"/>
  <c r="C3394" i="5"/>
  <c r="C3395" i="5"/>
  <c r="C3396" i="5"/>
  <c r="C3397" i="5"/>
  <c r="C3398" i="5"/>
  <c r="C3399" i="5"/>
  <c r="C3400" i="5"/>
  <c r="C3401" i="5"/>
  <c r="C3402" i="5"/>
  <c r="C3403" i="5"/>
  <c r="C3404" i="5"/>
  <c r="C3405" i="5"/>
  <c r="C3406" i="5"/>
  <c r="C3407" i="5"/>
  <c r="C3408" i="5"/>
  <c r="C3409" i="5"/>
  <c r="C3410" i="5"/>
  <c r="C3411" i="5"/>
  <c r="C3412" i="5"/>
  <c r="C3413" i="5"/>
  <c r="C3414" i="5"/>
  <c r="C3415" i="5"/>
  <c r="C3416" i="5"/>
  <c r="C3417" i="5"/>
  <c r="C3418" i="5"/>
  <c r="C3419" i="5"/>
  <c r="C3420" i="5"/>
  <c r="C3421" i="5"/>
  <c r="C3422" i="5"/>
  <c r="C3423" i="5"/>
  <c r="C3424" i="5"/>
  <c r="C3425" i="5"/>
  <c r="C3426" i="5"/>
  <c r="C3427" i="5"/>
  <c r="C3428" i="5"/>
  <c r="C3429" i="5"/>
  <c r="C3430" i="5"/>
  <c r="C3431" i="5"/>
  <c r="C3432" i="5"/>
  <c r="C3433" i="5"/>
  <c r="C3434" i="5"/>
  <c r="C3435" i="5"/>
  <c r="C3436" i="5"/>
  <c r="C3437" i="5"/>
  <c r="C3438" i="5"/>
  <c r="C3439" i="5"/>
  <c r="C3440" i="5"/>
  <c r="C3441" i="5"/>
  <c r="C3442" i="5"/>
  <c r="C3443" i="5"/>
  <c r="C3444" i="5"/>
  <c r="C3445" i="5"/>
  <c r="C3446" i="5"/>
  <c r="C3447" i="5"/>
  <c r="C3448" i="5"/>
  <c r="C3449" i="5"/>
  <c r="C3450" i="5"/>
  <c r="C3451" i="5"/>
  <c r="C3452" i="5"/>
  <c r="C3453" i="5"/>
  <c r="C3454" i="5"/>
  <c r="C3455" i="5"/>
  <c r="C3456" i="5"/>
  <c r="C3457" i="5"/>
  <c r="C3458" i="5"/>
  <c r="C3459" i="5"/>
  <c r="C3460" i="5"/>
  <c r="C3461" i="5"/>
  <c r="C3462" i="5"/>
  <c r="C3463" i="5"/>
  <c r="C3464" i="5"/>
  <c r="C3465" i="5"/>
  <c r="C3466" i="5"/>
  <c r="C3467" i="5"/>
  <c r="C3468" i="5"/>
  <c r="C3469" i="5"/>
  <c r="C3470" i="5"/>
  <c r="C3471" i="5"/>
  <c r="C3472" i="5"/>
  <c r="C3473" i="5"/>
  <c r="C3474" i="5"/>
  <c r="C3475" i="5"/>
  <c r="C3476" i="5"/>
  <c r="C3477" i="5"/>
  <c r="C3478" i="5"/>
  <c r="C3479" i="5"/>
  <c r="C3480" i="5"/>
  <c r="C3481" i="5"/>
  <c r="C3482" i="5"/>
  <c r="C3483" i="5"/>
  <c r="C3484" i="5"/>
  <c r="C3485" i="5"/>
  <c r="C3486" i="5"/>
  <c r="C3487" i="5"/>
  <c r="C3488" i="5"/>
  <c r="C3489" i="5"/>
  <c r="C3490" i="5"/>
  <c r="C3491" i="5"/>
  <c r="C3492" i="5"/>
  <c r="C3493" i="5"/>
  <c r="C3494" i="5"/>
  <c r="C3495" i="5"/>
  <c r="C3496" i="5"/>
  <c r="C3497" i="5"/>
  <c r="C3498" i="5"/>
  <c r="C3499" i="5"/>
  <c r="C3500" i="5"/>
  <c r="C3501" i="5"/>
  <c r="C3502" i="5"/>
  <c r="C3503" i="5"/>
  <c r="C3504" i="5"/>
  <c r="C3505" i="5"/>
  <c r="C3506" i="5"/>
  <c r="C3507" i="5"/>
  <c r="C3508" i="5"/>
  <c r="C3509" i="5"/>
  <c r="C3510" i="5"/>
  <c r="C3511" i="5"/>
  <c r="C3512" i="5"/>
  <c r="C3513" i="5"/>
  <c r="C3514" i="5"/>
  <c r="C3515" i="5"/>
  <c r="C3516" i="5"/>
  <c r="C3517" i="5"/>
  <c r="C3518" i="5"/>
  <c r="C3519" i="5"/>
  <c r="C3520" i="5"/>
  <c r="C3521" i="5"/>
  <c r="C3522" i="5"/>
  <c r="C3523" i="5"/>
  <c r="C3524" i="5"/>
  <c r="C3525" i="5"/>
  <c r="C3526" i="5"/>
  <c r="C3527" i="5"/>
  <c r="C3528" i="5"/>
  <c r="C3529" i="5"/>
  <c r="C3530" i="5"/>
  <c r="C3531" i="5"/>
  <c r="C3532" i="5"/>
  <c r="C3533" i="5"/>
  <c r="C3534" i="5"/>
  <c r="C3535" i="5"/>
  <c r="C3536" i="5"/>
  <c r="C3537" i="5"/>
  <c r="C3538" i="5"/>
  <c r="C3539" i="5"/>
  <c r="C3540" i="5"/>
  <c r="C3541" i="5"/>
  <c r="C3542" i="5"/>
  <c r="C3543" i="5"/>
  <c r="C3544" i="5"/>
  <c r="C3545" i="5"/>
  <c r="C3546" i="5"/>
  <c r="C3547" i="5"/>
  <c r="C3548" i="5"/>
  <c r="C3549" i="5"/>
  <c r="C3550" i="5"/>
  <c r="C3551" i="5"/>
  <c r="C3552" i="5"/>
  <c r="C3553" i="5"/>
  <c r="C3554" i="5"/>
  <c r="C3555" i="5"/>
  <c r="C3556" i="5"/>
  <c r="C3557" i="5"/>
  <c r="C3558" i="5"/>
  <c r="C3559" i="5"/>
  <c r="C3560" i="5"/>
  <c r="C3561" i="5"/>
  <c r="C3562" i="5"/>
  <c r="C3563" i="5"/>
  <c r="C3564" i="5"/>
  <c r="C3565" i="5"/>
  <c r="C3566" i="5"/>
  <c r="C3567" i="5"/>
  <c r="C3568" i="5"/>
  <c r="C3569" i="5"/>
  <c r="C3570" i="5"/>
  <c r="C3571" i="5"/>
  <c r="C3572" i="5"/>
  <c r="C3573" i="5"/>
  <c r="C3574" i="5"/>
  <c r="C3575" i="5"/>
  <c r="C3576" i="5"/>
  <c r="C3577" i="5"/>
  <c r="C3578" i="5"/>
  <c r="C3579" i="5"/>
  <c r="C3580" i="5"/>
  <c r="C3581" i="5"/>
  <c r="C3582" i="5"/>
  <c r="C3583" i="5"/>
  <c r="C3584" i="5"/>
  <c r="C3585" i="5"/>
  <c r="C3586" i="5"/>
  <c r="C3587" i="5"/>
  <c r="C3588" i="5"/>
  <c r="C3589" i="5"/>
  <c r="C3590" i="5"/>
  <c r="C3591" i="5"/>
  <c r="C3592" i="5"/>
  <c r="C3593" i="5"/>
  <c r="C3594" i="5"/>
  <c r="C3595" i="5"/>
  <c r="C3596" i="5"/>
  <c r="C3597" i="5"/>
  <c r="C3598" i="5"/>
  <c r="C3599" i="5"/>
  <c r="C3600" i="5"/>
  <c r="C3601" i="5"/>
  <c r="C3602" i="5"/>
  <c r="C3603" i="5"/>
  <c r="C3604" i="5"/>
  <c r="C3605" i="5"/>
  <c r="C3606" i="5"/>
  <c r="C3607" i="5"/>
  <c r="C3608" i="5"/>
  <c r="C3609" i="5"/>
  <c r="C3610" i="5"/>
  <c r="C3611" i="5"/>
  <c r="C3612" i="5"/>
  <c r="C3613" i="5"/>
  <c r="C3614" i="5"/>
  <c r="C3615" i="5"/>
  <c r="C3616" i="5"/>
  <c r="C3617" i="5"/>
  <c r="C3618" i="5"/>
  <c r="C3619" i="5"/>
  <c r="C3620" i="5"/>
  <c r="C3621" i="5"/>
  <c r="C3622" i="5"/>
  <c r="C3623" i="5"/>
  <c r="C3624" i="5"/>
  <c r="C3625" i="5"/>
  <c r="C3626" i="5"/>
  <c r="C3627" i="5"/>
  <c r="C3628" i="5"/>
  <c r="C3629" i="5"/>
  <c r="C3630" i="5"/>
  <c r="C3631" i="5"/>
  <c r="C3632" i="5"/>
  <c r="C3633" i="5"/>
  <c r="C3634" i="5"/>
  <c r="C3635" i="5"/>
  <c r="C3636" i="5"/>
  <c r="C3637" i="5"/>
  <c r="C3638" i="5"/>
  <c r="C3639" i="5"/>
  <c r="C3640" i="5"/>
  <c r="C3641" i="5"/>
  <c r="C3642" i="5"/>
  <c r="C3643" i="5"/>
  <c r="C3644" i="5"/>
  <c r="C3645" i="5"/>
  <c r="C3646" i="5"/>
  <c r="C3647" i="5"/>
  <c r="C3648" i="5"/>
  <c r="C3649" i="5"/>
  <c r="C3650" i="5"/>
  <c r="C3651" i="5"/>
  <c r="C3652" i="5"/>
  <c r="C3653" i="5"/>
  <c r="C3654" i="5"/>
  <c r="C3655" i="5"/>
  <c r="C3656" i="5"/>
  <c r="C3657" i="5"/>
  <c r="C3658" i="5"/>
  <c r="C3659" i="5"/>
  <c r="C3660" i="5"/>
  <c r="C3661" i="5"/>
  <c r="C3662" i="5"/>
  <c r="C3663" i="5"/>
  <c r="C3664" i="5"/>
  <c r="C3665" i="5"/>
  <c r="C3666" i="5"/>
  <c r="C3667" i="5"/>
  <c r="C3668" i="5"/>
  <c r="C3669" i="5"/>
  <c r="C3670" i="5"/>
  <c r="C3671" i="5"/>
  <c r="C3672" i="5"/>
  <c r="C3673" i="5"/>
  <c r="C3674" i="5"/>
  <c r="C3675" i="5"/>
  <c r="C3676" i="5"/>
  <c r="C3677" i="5"/>
  <c r="C3678" i="5"/>
  <c r="C3679" i="5"/>
  <c r="C3680" i="5"/>
  <c r="C3681" i="5"/>
  <c r="C3682" i="5"/>
  <c r="C3683" i="5"/>
  <c r="C3684" i="5"/>
  <c r="C3685" i="5"/>
  <c r="C3686" i="5"/>
  <c r="C3687" i="5"/>
  <c r="C3688" i="5"/>
  <c r="C3689" i="5"/>
  <c r="C3690" i="5"/>
  <c r="C3691" i="5"/>
  <c r="C3692" i="5"/>
  <c r="C3693" i="5"/>
  <c r="C3694" i="5"/>
  <c r="C3695" i="5"/>
  <c r="C3696" i="5"/>
  <c r="C3697" i="5"/>
  <c r="C3698" i="5"/>
  <c r="C3699" i="5"/>
  <c r="C3700" i="5"/>
  <c r="C3701" i="5"/>
  <c r="C3702" i="5"/>
  <c r="C3703" i="5"/>
  <c r="C3704" i="5"/>
  <c r="C3705" i="5"/>
  <c r="C3706" i="5"/>
  <c r="C3707" i="5"/>
  <c r="C3708" i="5"/>
  <c r="C3709" i="5"/>
  <c r="C3710" i="5"/>
  <c r="C3711" i="5"/>
  <c r="C3712" i="5"/>
  <c r="C3713" i="5"/>
  <c r="C3714" i="5"/>
  <c r="C3715" i="5"/>
  <c r="C3716" i="5"/>
  <c r="C3717" i="5"/>
  <c r="C3718" i="5"/>
  <c r="C3719" i="5"/>
  <c r="C3720" i="5"/>
  <c r="C3721" i="5"/>
  <c r="C3722" i="5"/>
  <c r="C3723" i="5"/>
  <c r="C3724" i="5"/>
  <c r="C3725" i="5"/>
  <c r="C3726" i="5"/>
  <c r="C3727" i="5"/>
  <c r="C3728" i="5"/>
  <c r="C3729" i="5"/>
  <c r="C3730" i="5"/>
  <c r="C3731" i="5"/>
  <c r="C3732" i="5"/>
  <c r="C3733" i="5"/>
  <c r="C3734" i="5"/>
  <c r="C3735" i="5"/>
  <c r="C3736" i="5"/>
  <c r="C3737" i="5"/>
  <c r="C3738" i="5"/>
  <c r="C3739" i="5"/>
  <c r="C3740" i="5"/>
  <c r="C3741" i="5"/>
  <c r="C3742" i="5"/>
  <c r="C3743" i="5"/>
  <c r="C3744" i="5"/>
  <c r="C3745" i="5"/>
  <c r="C3746" i="5"/>
  <c r="C3747" i="5"/>
  <c r="C3748" i="5"/>
  <c r="C3749" i="5"/>
  <c r="C3750" i="5"/>
  <c r="C3751" i="5"/>
  <c r="C3752" i="5"/>
  <c r="C3753" i="5"/>
  <c r="C3754" i="5"/>
  <c r="C3755" i="5"/>
  <c r="C3756" i="5"/>
  <c r="C3757" i="5"/>
  <c r="C3758" i="5"/>
  <c r="C3759" i="5"/>
  <c r="C3760" i="5"/>
  <c r="C3761" i="5"/>
  <c r="C3762" i="5"/>
  <c r="C3763" i="5"/>
  <c r="C3764" i="5"/>
  <c r="C3765" i="5"/>
  <c r="C3766" i="5"/>
  <c r="C3767" i="5"/>
  <c r="C3768" i="5"/>
  <c r="C3769" i="5"/>
  <c r="C3770" i="5"/>
  <c r="C3771" i="5"/>
  <c r="C3772" i="5"/>
  <c r="C3773" i="5"/>
  <c r="C3774" i="5"/>
  <c r="C3775" i="5"/>
  <c r="C3776" i="5"/>
  <c r="C3777" i="5"/>
  <c r="C3778" i="5"/>
  <c r="C3779" i="5"/>
  <c r="C3780" i="5"/>
  <c r="C3781" i="5"/>
  <c r="C3782" i="5"/>
  <c r="C3783" i="5"/>
  <c r="C3784" i="5"/>
  <c r="C3785" i="5"/>
  <c r="C3786" i="5"/>
  <c r="C3787" i="5"/>
  <c r="C3788" i="5"/>
  <c r="C3789" i="5"/>
  <c r="C3790" i="5"/>
  <c r="C3791" i="5"/>
  <c r="C3792" i="5"/>
  <c r="C3793" i="5"/>
  <c r="C3794" i="5"/>
  <c r="C3795" i="5"/>
  <c r="C3796" i="5"/>
  <c r="C3797" i="5"/>
  <c r="C3798" i="5"/>
  <c r="C3799" i="5"/>
  <c r="C3800" i="5"/>
  <c r="C3801" i="5"/>
  <c r="C3802" i="5"/>
  <c r="C3803" i="5"/>
  <c r="C3804" i="5"/>
  <c r="C3805" i="5"/>
  <c r="C3806" i="5"/>
  <c r="C3807" i="5"/>
  <c r="C3808" i="5"/>
  <c r="C3809" i="5"/>
  <c r="C3810" i="5"/>
  <c r="C3811" i="5"/>
  <c r="C3812" i="5"/>
  <c r="C3813" i="5"/>
  <c r="C3814" i="5"/>
  <c r="C3815" i="5"/>
  <c r="C3816" i="5"/>
  <c r="C3817" i="5"/>
  <c r="C3818" i="5"/>
  <c r="C3819" i="5"/>
  <c r="C3820" i="5"/>
  <c r="C3821" i="5"/>
  <c r="C3822" i="5"/>
  <c r="C3823" i="5"/>
  <c r="C3824" i="5"/>
  <c r="C3825" i="5"/>
  <c r="C3826" i="5"/>
  <c r="C3827" i="5"/>
  <c r="C3828" i="5"/>
  <c r="C3829" i="5"/>
  <c r="C3830" i="5"/>
  <c r="C3831" i="5"/>
  <c r="C3832" i="5"/>
  <c r="C3833" i="5"/>
  <c r="C3834" i="5"/>
  <c r="C3835" i="5"/>
  <c r="C3836" i="5"/>
  <c r="C3837" i="5"/>
  <c r="C3838" i="5"/>
  <c r="C3839" i="5"/>
  <c r="C3840" i="5"/>
  <c r="C3841" i="5"/>
  <c r="C3842" i="5"/>
  <c r="C3843" i="5"/>
  <c r="C3844" i="5"/>
  <c r="C3845" i="5"/>
  <c r="C3846" i="5"/>
  <c r="C3847" i="5"/>
  <c r="C3848" i="5"/>
  <c r="C3849" i="5"/>
  <c r="C3850" i="5"/>
  <c r="C3851" i="5"/>
  <c r="C3852" i="5"/>
  <c r="C3853" i="5"/>
  <c r="C3854" i="5"/>
  <c r="C3855" i="5"/>
  <c r="C3856" i="5"/>
  <c r="C3857" i="5"/>
  <c r="C3858" i="5"/>
  <c r="C3859" i="5"/>
  <c r="C3860" i="5"/>
  <c r="C3861" i="5"/>
  <c r="C3862" i="5"/>
  <c r="C3863" i="5"/>
  <c r="C3864" i="5"/>
  <c r="C3865" i="5"/>
  <c r="C3866" i="5"/>
  <c r="C3867" i="5"/>
  <c r="C3868" i="5"/>
  <c r="C3869" i="5"/>
  <c r="C3870" i="5"/>
  <c r="C3871" i="5"/>
  <c r="C3872" i="5"/>
  <c r="C3873" i="5"/>
  <c r="C3874" i="5"/>
  <c r="C3875" i="5"/>
  <c r="C3876" i="5"/>
  <c r="C3877" i="5"/>
  <c r="C3878" i="5"/>
  <c r="C3879" i="5"/>
  <c r="C3880" i="5"/>
  <c r="C3881" i="5"/>
  <c r="C3882" i="5"/>
  <c r="C3883" i="5"/>
  <c r="C3884" i="5"/>
  <c r="C3885" i="5"/>
  <c r="C3886" i="5"/>
  <c r="C3887" i="5"/>
  <c r="C3888" i="5"/>
  <c r="C3889" i="5"/>
  <c r="C3890" i="5"/>
  <c r="C3891" i="5"/>
  <c r="C3892" i="5"/>
  <c r="C3893" i="5"/>
  <c r="C3894" i="5"/>
  <c r="C3895" i="5"/>
  <c r="C3896" i="5"/>
  <c r="C3897" i="5"/>
  <c r="C3898" i="5"/>
  <c r="C3899" i="5"/>
  <c r="C3900" i="5"/>
  <c r="C3901" i="5"/>
  <c r="C3902" i="5"/>
  <c r="C3903" i="5"/>
  <c r="C3904" i="5"/>
  <c r="C3905" i="5"/>
  <c r="C3906" i="5"/>
  <c r="C3907" i="5"/>
  <c r="C3908" i="5"/>
  <c r="C3909" i="5"/>
  <c r="C3910" i="5"/>
  <c r="C3911" i="5"/>
  <c r="C3912" i="5"/>
  <c r="C3913" i="5"/>
  <c r="C3914" i="5"/>
  <c r="C3915" i="5"/>
  <c r="C3916" i="5"/>
  <c r="C3917" i="5"/>
  <c r="C3918" i="5"/>
  <c r="C3919" i="5"/>
  <c r="C3920" i="5"/>
  <c r="C3921" i="5"/>
  <c r="C3922" i="5"/>
  <c r="C3923" i="5"/>
  <c r="C3924" i="5"/>
  <c r="C3925" i="5"/>
  <c r="C3926" i="5"/>
  <c r="C3927" i="5"/>
  <c r="C3928" i="5"/>
  <c r="C3929" i="5"/>
  <c r="C3930" i="5"/>
  <c r="C3931" i="5"/>
  <c r="C3932" i="5"/>
  <c r="C3933" i="5"/>
  <c r="C3934" i="5"/>
  <c r="C3935" i="5"/>
  <c r="C3936" i="5"/>
  <c r="C3937" i="5"/>
  <c r="C3938" i="5"/>
  <c r="C3939" i="5"/>
  <c r="C3940" i="5"/>
  <c r="C3941" i="5"/>
  <c r="C3942" i="5"/>
  <c r="C3943" i="5"/>
  <c r="C3944" i="5"/>
  <c r="C3945" i="5"/>
  <c r="C3946" i="5"/>
  <c r="C3947" i="5"/>
  <c r="C3948" i="5"/>
  <c r="C3949" i="5"/>
  <c r="C3950" i="5"/>
  <c r="C3951" i="5"/>
  <c r="C3952" i="5"/>
  <c r="C3953" i="5"/>
  <c r="C3954" i="5"/>
  <c r="C3955" i="5"/>
  <c r="C3956" i="5"/>
  <c r="C3957" i="5"/>
  <c r="C3958" i="5"/>
  <c r="C3959" i="5"/>
  <c r="C3960" i="5"/>
  <c r="C3961" i="5"/>
  <c r="C3962" i="5"/>
  <c r="C3963" i="5"/>
  <c r="C3964" i="5"/>
  <c r="C3965" i="5"/>
  <c r="C3966" i="5"/>
  <c r="C3967" i="5"/>
  <c r="C3968" i="5"/>
  <c r="C3969" i="5"/>
  <c r="C3970" i="5"/>
  <c r="C3971" i="5"/>
  <c r="C3972" i="5"/>
  <c r="C3973" i="5"/>
  <c r="C3974" i="5"/>
  <c r="C3975" i="5"/>
  <c r="C3976" i="5"/>
  <c r="C3977" i="5"/>
  <c r="C3978" i="5"/>
  <c r="C3979" i="5"/>
  <c r="C3980" i="5"/>
  <c r="C3981" i="5"/>
  <c r="C3982" i="5"/>
  <c r="C3983" i="5"/>
  <c r="C3984" i="5"/>
  <c r="C3985" i="5"/>
  <c r="C3986" i="5"/>
  <c r="C3987" i="5"/>
  <c r="C3988" i="5"/>
  <c r="C3989" i="5"/>
  <c r="C3990" i="5"/>
  <c r="C3991" i="5"/>
  <c r="C3992" i="5"/>
  <c r="C3993" i="5"/>
  <c r="C3994" i="5"/>
  <c r="C3995" i="5"/>
  <c r="C3996" i="5"/>
  <c r="C3997" i="5"/>
  <c r="C3998" i="5"/>
  <c r="C3999" i="5"/>
  <c r="C4000" i="5"/>
  <c r="C4001" i="5"/>
  <c r="C4002" i="5"/>
  <c r="C4003" i="5"/>
  <c r="C4004" i="5"/>
  <c r="C4005" i="5"/>
  <c r="C4006" i="5"/>
  <c r="C4007" i="5"/>
  <c r="C4008" i="5"/>
  <c r="C4009" i="5"/>
  <c r="C4010" i="5"/>
  <c r="C4011" i="5"/>
  <c r="C4012" i="5"/>
  <c r="C4013" i="5"/>
  <c r="C4014" i="5"/>
  <c r="C4015" i="5"/>
  <c r="C4016" i="5"/>
  <c r="C4017" i="5"/>
  <c r="C4018" i="5"/>
  <c r="C4019" i="5"/>
  <c r="C4020" i="5"/>
  <c r="C4021" i="5"/>
  <c r="C4022" i="5"/>
  <c r="C4023" i="5"/>
  <c r="C4024" i="5"/>
  <c r="C4025" i="5"/>
  <c r="C4026" i="5"/>
  <c r="C4027" i="5"/>
  <c r="C4028" i="5"/>
  <c r="C4029" i="5"/>
  <c r="C4030" i="5"/>
  <c r="C4031" i="5"/>
  <c r="C4032" i="5"/>
  <c r="C4033" i="5"/>
  <c r="C4034" i="5"/>
  <c r="C4035" i="5"/>
  <c r="C4036" i="5"/>
  <c r="C4037" i="5"/>
  <c r="C4038" i="5"/>
  <c r="C4039" i="5"/>
  <c r="C4040" i="5"/>
  <c r="C4041" i="5"/>
  <c r="C4042" i="5"/>
  <c r="C4043" i="5"/>
  <c r="C4044" i="5"/>
  <c r="C4045" i="5"/>
  <c r="C4046" i="5"/>
  <c r="C4047" i="5"/>
  <c r="C4048" i="5"/>
  <c r="C4049" i="5"/>
  <c r="C4050" i="5"/>
  <c r="C4051" i="5"/>
  <c r="C4052" i="5"/>
  <c r="C4053" i="5"/>
  <c r="C4054" i="5"/>
  <c r="C4055" i="5"/>
  <c r="C4056" i="5"/>
  <c r="C4057" i="5"/>
  <c r="C4058" i="5"/>
  <c r="C4059" i="5"/>
  <c r="C4060" i="5"/>
  <c r="C4061" i="5"/>
  <c r="C4062" i="5"/>
  <c r="C4063" i="5"/>
  <c r="C4064" i="5"/>
  <c r="C4065" i="5"/>
  <c r="C4066" i="5"/>
  <c r="C4067" i="5"/>
  <c r="C4068" i="5"/>
  <c r="C4069" i="5"/>
  <c r="C4070" i="5"/>
  <c r="C4071" i="5"/>
  <c r="C4072" i="5"/>
  <c r="C4073" i="5"/>
  <c r="C4074" i="5"/>
  <c r="C4075" i="5"/>
  <c r="C4076" i="5"/>
  <c r="C4077" i="5"/>
  <c r="C4078" i="5"/>
  <c r="C4079" i="5"/>
  <c r="C4080" i="5"/>
  <c r="C4081" i="5"/>
  <c r="C4082" i="5"/>
  <c r="C4083" i="5"/>
  <c r="C4084" i="5"/>
  <c r="C4085" i="5"/>
  <c r="C4086" i="5"/>
  <c r="C4087" i="5"/>
  <c r="C4088" i="5"/>
  <c r="C4089" i="5"/>
  <c r="C4090" i="5"/>
  <c r="C4091" i="5"/>
  <c r="C4092" i="5"/>
  <c r="C4093" i="5"/>
  <c r="C4094" i="5"/>
  <c r="C4095" i="5"/>
  <c r="C4096" i="5"/>
  <c r="C4097" i="5"/>
  <c r="C4098" i="5"/>
  <c r="C4099" i="5"/>
  <c r="C4100" i="5"/>
  <c r="C4101" i="5"/>
  <c r="C4102" i="5"/>
  <c r="C4103" i="5"/>
  <c r="C4104" i="5"/>
  <c r="C4105" i="5"/>
  <c r="C4106" i="5"/>
  <c r="C4107" i="5"/>
  <c r="C4108" i="5"/>
  <c r="C4109" i="5"/>
  <c r="C4110" i="5"/>
  <c r="C4111" i="5"/>
  <c r="C4112" i="5"/>
  <c r="C4113" i="5"/>
  <c r="C4114" i="5"/>
  <c r="C4115" i="5"/>
  <c r="C4116" i="5"/>
  <c r="C4117" i="5"/>
  <c r="C4118" i="5"/>
  <c r="C4119" i="5"/>
  <c r="C4120" i="5"/>
  <c r="C4121" i="5"/>
  <c r="C4122" i="5"/>
  <c r="C4123" i="5"/>
  <c r="C4124" i="5"/>
  <c r="C4125" i="5"/>
  <c r="C4126" i="5"/>
  <c r="C4127" i="5"/>
  <c r="C4128" i="5"/>
  <c r="C4129" i="5"/>
  <c r="C4130" i="5"/>
  <c r="C4131" i="5"/>
  <c r="C4132" i="5"/>
  <c r="C4133" i="5"/>
  <c r="C4134" i="5"/>
  <c r="C4135" i="5"/>
  <c r="C4136" i="5"/>
  <c r="C4137" i="5"/>
  <c r="C4138" i="5"/>
  <c r="C4139" i="5"/>
  <c r="C4140" i="5"/>
  <c r="C4141" i="5"/>
  <c r="C4142" i="5"/>
  <c r="C4143" i="5"/>
  <c r="C4144" i="5"/>
  <c r="C4145" i="5"/>
  <c r="C4146" i="5"/>
  <c r="C4147" i="5"/>
  <c r="C4148" i="5"/>
  <c r="C4149" i="5"/>
  <c r="C4150" i="5"/>
  <c r="C4151" i="5"/>
  <c r="C4152" i="5"/>
  <c r="C4153" i="5"/>
  <c r="C4154" i="5"/>
  <c r="C4155" i="5"/>
  <c r="C4156" i="5"/>
  <c r="C4157" i="5"/>
  <c r="C4158" i="5"/>
  <c r="C4159" i="5"/>
  <c r="C4160" i="5"/>
  <c r="C4161" i="5"/>
  <c r="C4162" i="5"/>
  <c r="C4163" i="5"/>
  <c r="C4164" i="5"/>
  <c r="C4165" i="5"/>
  <c r="C4166" i="5"/>
  <c r="C4167" i="5"/>
  <c r="C4168" i="5"/>
  <c r="C4169" i="5"/>
  <c r="C4170" i="5"/>
  <c r="C4171" i="5"/>
  <c r="C4172" i="5"/>
  <c r="C4173" i="5"/>
  <c r="C4174" i="5"/>
  <c r="C4175" i="5"/>
  <c r="C4176" i="5"/>
  <c r="C4177" i="5"/>
  <c r="C4178" i="5"/>
  <c r="C4179" i="5"/>
  <c r="C4180" i="5"/>
  <c r="C4181" i="5"/>
  <c r="C4182" i="5"/>
  <c r="C4183" i="5"/>
  <c r="C4184" i="5"/>
  <c r="C4185" i="5"/>
  <c r="C4186" i="5"/>
  <c r="C4187" i="5"/>
  <c r="C4188" i="5"/>
  <c r="C4189" i="5"/>
  <c r="C4190" i="5"/>
  <c r="C4191" i="5"/>
  <c r="C4192" i="5"/>
  <c r="C4193" i="5"/>
  <c r="C4194" i="5"/>
  <c r="C4195" i="5"/>
  <c r="C4196" i="5"/>
  <c r="C4197" i="5"/>
  <c r="C4198" i="5"/>
  <c r="C4199" i="5"/>
  <c r="C4200" i="5"/>
  <c r="C4201" i="5"/>
  <c r="C4202" i="5"/>
  <c r="C4203" i="5"/>
  <c r="C4204" i="5"/>
  <c r="C4205" i="5"/>
  <c r="C4206" i="5"/>
  <c r="C4207" i="5"/>
  <c r="C4208" i="5"/>
  <c r="C4209" i="5"/>
  <c r="C4210" i="5"/>
  <c r="C4211" i="5"/>
  <c r="C4212" i="5"/>
  <c r="C4213" i="5"/>
  <c r="C4214" i="5"/>
  <c r="C4215" i="5"/>
  <c r="C4216" i="5"/>
  <c r="C4217" i="5"/>
  <c r="C4218" i="5"/>
  <c r="C4219" i="5"/>
  <c r="C4220" i="5"/>
  <c r="C4221" i="5"/>
  <c r="C4222" i="5"/>
  <c r="C4223" i="5"/>
  <c r="C4224" i="5"/>
  <c r="C4225" i="5"/>
  <c r="C4226" i="5"/>
  <c r="C4227" i="5"/>
  <c r="C4228" i="5"/>
  <c r="C4229" i="5"/>
  <c r="C4230" i="5"/>
  <c r="C4231" i="5"/>
  <c r="C4232" i="5"/>
  <c r="C4233" i="5"/>
  <c r="C4234" i="5"/>
  <c r="C4235" i="5"/>
  <c r="C4236" i="5"/>
  <c r="C4237" i="5"/>
  <c r="C4238" i="5"/>
  <c r="C4239" i="5"/>
  <c r="C4240" i="5"/>
  <c r="C4241" i="5"/>
  <c r="C4242" i="5"/>
  <c r="C4243" i="5"/>
  <c r="C4244" i="5"/>
  <c r="C4245" i="5"/>
  <c r="C4246" i="5"/>
  <c r="C4247" i="5"/>
  <c r="C4248" i="5"/>
  <c r="C4249" i="5"/>
  <c r="C4250" i="5"/>
  <c r="C4251" i="5"/>
  <c r="C4252" i="5"/>
  <c r="C4253" i="5"/>
  <c r="C4254" i="5"/>
  <c r="C4255" i="5"/>
  <c r="C4256" i="5"/>
  <c r="C4257" i="5"/>
  <c r="C4258" i="5"/>
  <c r="C4259" i="5"/>
  <c r="C4260" i="5"/>
  <c r="C4261" i="5"/>
  <c r="C4262" i="5"/>
  <c r="C4263" i="5"/>
  <c r="C4264" i="5"/>
  <c r="C4265" i="5"/>
  <c r="C4266" i="5"/>
  <c r="C4267" i="5"/>
  <c r="C4268" i="5"/>
  <c r="C4269" i="5"/>
  <c r="C4270" i="5"/>
  <c r="C4271" i="5"/>
  <c r="C4272" i="5"/>
  <c r="C4273" i="5"/>
  <c r="C4274" i="5"/>
  <c r="C4275" i="5"/>
  <c r="C4276" i="5"/>
  <c r="C4277" i="5"/>
  <c r="C4278" i="5"/>
  <c r="C4279" i="5"/>
  <c r="C4280" i="5"/>
  <c r="C4281" i="5"/>
  <c r="C4282" i="5"/>
  <c r="C4283" i="5"/>
  <c r="C4284" i="5"/>
  <c r="C4285" i="5"/>
  <c r="C4286" i="5"/>
  <c r="C4287" i="5"/>
  <c r="C4288" i="5"/>
  <c r="C4289" i="5"/>
  <c r="C4290" i="5"/>
  <c r="C4291" i="5"/>
  <c r="C4292" i="5"/>
  <c r="C4293" i="5"/>
  <c r="C4294" i="5"/>
  <c r="C4295" i="5"/>
  <c r="C4296" i="5"/>
  <c r="C4297" i="5"/>
  <c r="C4298" i="5"/>
  <c r="C4299" i="5"/>
  <c r="C4300" i="5"/>
  <c r="C4301" i="5"/>
  <c r="C4302" i="5"/>
  <c r="C4303" i="5"/>
  <c r="C4304" i="5"/>
  <c r="C4305" i="5"/>
  <c r="C4306" i="5"/>
  <c r="C4307" i="5"/>
  <c r="C4308" i="5"/>
  <c r="C4309" i="5"/>
  <c r="C4310" i="5"/>
  <c r="C4311" i="5"/>
  <c r="C4312" i="5"/>
  <c r="C4313" i="5"/>
  <c r="C4314" i="5"/>
  <c r="C4315" i="5"/>
  <c r="C4316" i="5"/>
  <c r="C4317" i="5"/>
  <c r="C4318" i="5"/>
  <c r="C4319" i="5"/>
  <c r="C4320" i="5"/>
  <c r="C4321" i="5"/>
  <c r="C4322" i="5"/>
  <c r="C4323" i="5"/>
  <c r="C4324" i="5"/>
  <c r="C4325" i="5"/>
  <c r="C4326" i="5"/>
  <c r="C4327" i="5"/>
  <c r="C4328" i="5"/>
  <c r="C4329" i="5"/>
  <c r="C4330" i="5"/>
  <c r="C4331" i="5"/>
  <c r="C4332" i="5"/>
  <c r="C4333" i="5"/>
  <c r="C4334" i="5"/>
  <c r="C4335" i="5"/>
  <c r="C4336" i="5"/>
  <c r="C4337" i="5"/>
  <c r="C4338" i="5"/>
  <c r="C4339" i="5"/>
  <c r="C4340" i="5"/>
  <c r="C4341" i="5"/>
  <c r="C4342" i="5"/>
  <c r="C4343" i="5"/>
  <c r="C4344" i="5"/>
  <c r="C4345" i="5"/>
  <c r="C4346" i="5"/>
  <c r="C4347" i="5"/>
  <c r="C4348" i="5"/>
  <c r="C4349" i="5"/>
  <c r="C4350" i="5"/>
  <c r="C4351" i="5"/>
  <c r="C4352" i="5"/>
  <c r="C4353" i="5"/>
  <c r="C4354" i="5"/>
  <c r="C4355" i="5"/>
  <c r="C4356" i="5"/>
  <c r="C4357" i="5"/>
  <c r="C4358" i="5"/>
  <c r="C4359" i="5"/>
  <c r="C4360" i="5"/>
  <c r="C4361" i="5"/>
  <c r="C4362" i="5"/>
  <c r="C4363" i="5"/>
  <c r="C4364" i="5"/>
  <c r="C4365" i="5"/>
  <c r="C4366" i="5"/>
  <c r="C4367" i="5"/>
  <c r="C4368" i="5"/>
  <c r="C4369" i="5"/>
  <c r="C4370" i="5"/>
  <c r="C4371" i="5"/>
  <c r="C4372" i="5"/>
  <c r="C4373" i="5"/>
  <c r="C4374" i="5"/>
  <c r="C4375" i="5"/>
  <c r="C4376" i="5"/>
  <c r="C4377" i="5"/>
  <c r="C4378" i="5"/>
  <c r="C4379" i="5"/>
  <c r="C4380" i="5"/>
  <c r="C4381" i="5"/>
  <c r="C4382" i="5"/>
  <c r="C4383" i="5"/>
  <c r="C4384" i="5"/>
  <c r="C4385" i="5"/>
  <c r="C4386" i="5"/>
  <c r="C4387" i="5"/>
  <c r="C4388" i="5"/>
  <c r="C4389" i="5"/>
  <c r="C4390" i="5"/>
  <c r="C4391" i="5"/>
  <c r="C4392" i="5"/>
  <c r="C4393" i="5"/>
  <c r="C4394" i="5"/>
  <c r="C4395" i="5"/>
  <c r="C4396" i="5"/>
  <c r="C4397" i="5"/>
  <c r="C4398" i="5"/>
  <c r="C4399" i="5"/>
  <c r="C4400" i="5"/>
  <c r="C4401" i="5"/>
  <c r="C4402" i="5"/>
  <c r="C4403" i="5"/>
  <c r="C4404" i="5"/>
  <c r="C4405" i="5"/>
  <c r="C4406" i="5"/>
  <c r="C4407" i="5"/>
  <c r="C4408" i="5"/>
  <c r="C4409" i="5"/>
  <c r="C4410" i="5"/>
  <c r="C4411" i="5"/>
  <c r="C4412" i="5"/>
  <c r="C4413" i="5"/>
  <c r="C4414" i="5"/>
  <c r="C4415" i="5"/>
  <c r="C4416" i="5"/>
  <c r="C4417" i="5"/>
  <c r="C4418" i="5"/>
  <c r="C4419" i="5"/>
  <c r="C4420" i="5"/>
  <c r="C4421" i="5"/>
  <c r="C4422" i="5"/>
  <c r="C4423" i="5"/>
  <c r="C4424" i="5"/>
  <c r="C4425" i="5"/>
  <c r="C4426" i="5"/>
  <c r="C4427" i="5"/>
  <c r="C4428" i="5"/>
  <c r="C4429" i="5"/>
  <c r="C4430" i="5"/>
  <c r="C4431" i="5"/>
  <c r="C4432" i="5"/>
  <c r="C4433" i="5"/>
  <c r="C4434" i="5"/>
  <c r="C4435" i="5"/>
  <c r="C4436" i="5"/>
  <c r="C4437" i="5"/>
  <c r="C4438" i="5"/>
  <c r="C4439" i="5"/>
  <c r="C4440" i="5"/>
  <c r="C4441" i="5"/>
  <c r="C4442" i="5"/>
  <c r="C4443" i="5"/>
  <c r="C4444" i="5"/>
  <c r="C4445" i="5"/>
  <c r="C4446" i="5"/>
  <c r="C4447" i="5"/>
  <c r="C4448" i="5"/>
  <c r="C4449" i="5"/>
  <c r="C4450" i="5"/>
  <c r="C4451" i="5"/>
  <c r="C4452" i="5"/>
  <c r="C4453" i="5"/>
  <c r="C4454" i="5"/>
  <c r="C4455" i="5"/>
  <c r="C4456" i="5"/>
  <c r="C4457" i="5"/>
  <c r="C4458" i="5"/>
  <c r="C4459" i="5"/>
  <c r="C4460" i="5"/>
  <c r="C4461" i="5"/>
  <c r="C4462" i="5"/>
  <c r="C4463" i="5"/>
  <c r="C4464" i="5"/>
  <c r="C4465" i="5"/>
  <c r="C4466" i="5"/>
  <c r="C4467" i="5"/>
  <c r="C4468" i="5"/>
  <c r="C4469" i="5"/>
  <c r="C4470" i="5"/>
  <c r="C4471" i="5"/>
  <c r="C4472" i="5"/>
  <c r="C4473" i="5"/>
  <c r="C4474" i="5"/>
  <c r="C4475" i="5"/>
  <c r="C4476" i="5"/>
  <c r="C4477" i="5"/>
  <c r="C4478" i="5"/>
  <c r="C4479" i="5"/>
  <c r="C4480" i="5"/>
  <c r="C4481" i="5"/>
  <c r="C4482" i="5"/>
  <c r="C4483" i="5"/>
  <c r="C4484" i="5"/>
  <c r="C4485" i="5"/>
  <c r="C4486" i="5"/>
  <c r="C4487" i="5"/>
  <c r="C4488" i="5"/>
  <c r="C4489" i="5"/>
  <c r="C4490" i="5"/>
  <c r="C4491" i="5"/>
  <c r="C4492" i="5"/>
  <c r="C4493" i="5"/>
  <c r="C4494" i="5"/>
  <c r="C4495" i="5"/>
  <c r="C4496" i="5"/>
  <c r="C4497" i="5"/>
  <c r="C4498" i="5"/>
  <c r="C4499" i="5"/>
  <c r="C4500" i="5"/>
  <c r="C4501" i="5"/>
  <c r="C4502" i="5"/>
  <c r="C4503" i="5"/>
  <c r="C4504" i="5"/>
  <c r="C4505" i="5"/>
  <c r="C4506" i="5"/>
  <c r="C4507" i="5"/>
  <c r="C4508" i="5"/>
  <c r="C4509" i="5"/>
  <c r="C4510" i="5"/>
  <c r="C4511" i="5"/>
  <c r="C4512" i="5"/>
  <c r="C4513" i="5"/>
  <c r="C4514" i="5"/>
  <c r="C4515" i="5"/>
  <c r="C4516" i="5"/>
  <c r="C4517" i="5"/>
  <c r="C4518" i="5"/>
  <c r="C4519" i="5"/>
  <c r="C4520" i="5"/>
  <c r="C4521" i="5"/>
  <c r="C4522" i="5"/>
  <c r="C4523" i="5"/>
  <c r="C4524" i="5"/>
  <c r="C4525" i="5"/>
  <c r="C4526" i="5"/>
  <c r="C4527" i="5"/>
  <c r="C4528" i="5"/>
  <c r="C4529" i="5"/>
  <c r="C4530" i="5"/>
  <c r="C4531" i="5"/>
  <c r="C4532" i="5"/>
  <c r="C4533" i="5"/>
  <c r="C4534" i="5"/>
  <c r="C4535" i="5"/>
  <c r="C4536" i="5"/>
  <c r="C4537" i="5"/>
  <c r="C4538" i="5"/>
  <c r="C4539" i="5"/>
  <c r="C4540" i="5"/>
  <c r="C4541" i="5"/>
  <c r="C4542" i="5"/>
  <c r="C4543" i="5"/>
  <c r="C4544" i="5"/>
  <c r="C4545" i="5"/>
  <c r="C4546" i="5"/>
  <c r="C4547" i="5"/>
  <c r="C4548" i="5"/>
  <c r="C4549" i="5"/>
  <c r="C4550" i="5"/>
  <c r="C4551" i="5"/>
  <c r="C4552" i="5"/>
  <c r="C4553" i="5"/>
  <c r="C4554" i="5"/>
  <c r="C4555" i="5"/>
  <c r="C4556" i="5"/>
  <c r="C4557" i="5"/>
  <c r="C4558" i="5"/>
  <c r="C4559" i="5"/>
  <c r="C4560" i="5"/>
  <c r="C4561" i="5"/>
  <c r="C4562" i="5"/>
  <c r="C4563" i="5"/>
  <c r="C4564" i="5"/>
  <c r="C4565" i="5"/>
  <c r="C4566" i="5"/>
  <c r="C4567" i="5"/>
  <c r="C4568" i="5"/>
  <c r="C4569" i="5"/>
  <c r="C4570" i="5"/>
  <c r="C4571" i="5"/>
  <c r="C4572" i="5"/>
  <c r="C4573" i="5"/>
  <c r="C4574" i="5"/>
  <c r="C4575" i="5"/>
  <c r="C4576" i="5"/>
  <c r="C4577" i="5"/>
  <c r="C4578" i="5"/>
  <c r="C4579" i="5"/>
  <c r="C4580" i="5"/>
  <c r="C4581" i="5"/>
  <c r="C4582" i="5"/>
  <c r="C4583" i="5"/>
  <c r="C4584" i="5"/>
  <c r="C4585" i="5"/>
  <c r="C4586" i="5"/>
  <c r="C4587" i="5"/>
  <c r="C4588" i="5"/>
  <c r="C4589" i="5"/>
  <c r="C4590" i="5"/>
  <c r="C4591" i="5"/>
  <c r="C4592" i="5"/>
  <c r="C4593" i="5"/>
  <c r="C4594" i="5"/>
  <c r="C4595" i="5"/>
  <c r="C4596" i="5"/>
  <c r="C4598" i="5"/>
  <c r="C4599" i="5"/>
  <c r="C4600" i="5"/>
  <c r="C4601" i="5"/>
  <c r="C4602" i="5"/>
  <c r="C4603" i="5"/>
  <c r="C4604" i="5"/>
  <c r="C4605" i="5"/>
  <c r="C4606" i="5"/>
  <c r="C4607" i="5"/>
  <c r="C4608" i="5"/>
  <c r="C4609" i="5"/>
  <c r="C4610" i="5"/>
  <c r="C4611" i="5"/>
  <c r="C4612" i="5"/>
  <c r="C4613" i="5"/>
  <c r="C4614" i="5"/>
  <c r="C4615" i="5"/>
  <c r="C4616" i="5"/>
  <c r="C4617" i="5"/>
  <c r="C4618" i="5"/>
  <c r="C4619" i="5"/>
  <c r="C4620" i="5"/>
  <c r="C4621" i="5"/>
  <c r="C4622" i="5"/>
  <c r="C4623" i="5"/>
  <c r="C4624" i="5"/>
  <c r="C4625" i="5"/>
  <c r="C4626" i="5"/>
  <c r="C4627" i="5"/>
  <c r="C4628" i="5"/>
  <c r="C4629" i="5"/>
  <c r="C4630" i="5"/>
  <c r="C4631" i="5"/>
  <c r="C4632" i="5"/>
  <c r="C4633" i="5"/>
  <c r="C4634" i="5"/>
  <c r="C4635" i="5"/>
  <c r="C4636" i="5"/>
  <c r="C4637" i="5"/>
  <c r="C4638" i="5"/>
  <c r="C4639" i="5"/>
  <c r="C4640" i="5"/>
  <c r="C4641" i="5"/>
  <c r="C4642" i="5"/>
  <c r="C4643" i="5"/>
  <c r="C4644" i="5"/>
  <c r="C4645" i="5"/>
  <c r="C4646" i="5"/>
  <c r="C4647" i="5"/>
  <c r="C4648" i="5"/>
  <c r="C4649" i="5"/>
  <c r="C4650" i="5"/>
  <c r="C4651" i="5"/>
  <c r="C4652" i="5"/>
  <c r="C4653" i="5"/>
  <c r="C4654" i="5"/>
  <c r="C4655" i="5"/>
  <c r="C4656" i="5"/>
  <c r="C4657" i="5"/>
  <c r="C4658" i="5"/>
  <c r="C4659" i="5"/>
  <c r="C4660" i="5"/>
  <c r="C4661" i="5"/>
  <c r="C4662" i="5"/>
  <c r="C4663" i="5"/>
  <c r="C4664" i="5"/>
  <c r="C4665" i="5"/>
  <c r="C4666" i="5"/>
  <c r="C4667" i="5"/>
  <c r="C4668" i="5"/>
  <c r="C4669" i="5"/>
  <c r="C4670" i="5"/>
  <c r="C4671" i="5"/>
  <c r="C4672" i="5"/>
  <c r="C4673" i="5"/>
  <c r="C4674" i="5"/>
  <c r="C4675" i="5"/>
  <c r="C4676" i="5"/>
  <c r="C4677" i="5"/>
  <c r="C4678" i="5"/>
  <c r="C4679" i="5"/>
  <c r="C4680" i="5"/>
  <c r="C4681" i="5"/>
  <c r="C4682" i="5"/>
  <c r="C4683" i="5"/>
  <c r="C4684" i="5"/>
  <c r="C4685" i="5"/>
  <c r="C4686" i="5"/>
  <c r="C4687" i="5"/>
  <c r="C4688" i="5"/>
  <c r="C4689" i="5"/>
  <c r="C4690" i="5"/>
  <c r="C4691" i="5"/>
  <c r="C4692" i="5"/>
  <c r="C4693" i="5"/>
  <c r="C4694" i="5"/>
  <c r="C4695" i="5"/>
  <c r="C4696" i="5"/>
  <c r="C4697" i="5"/>
  <c r="C4698" i="5"/>
  <c r="C4699" i="5"/>
  <c r="C4700" i="5"/>
  <c r="C4701" i="5"/>
  <c r="C4702" i="5"/>
  <c r="C4703" i="5"/>
  <c r="C4704" i="5"/>
  <c r="C4705" i="5"/>
  <c r="C4706" i="5"/>
  <c r="C4707" i="5"/>
  <c r="C4708" i="5"/>
  <c r="C4709" i="5"/>
  <c r="C4710" i="5"/>
  <c r="C4711" i="5"/>
  <c r="C4712" i="5"/>
  <c r="C4713" i="5"/>
  <c r="C4714" i="5"/>
  <c r="C4715" i="5"/>
  <c r="C4716" i="5"/>
  <c r="C4717" i="5"/>
  <c r="C4718" i="5"/>
  <c r="C3" i="5"/>
  <c r="C4" i="5"/>
  <c r="C5" i="5"/>
  <c r="C6" i="5"/>
  <c r="C7" i="5"/>
  <c r="C2" i="5"/>
  <c r="BX2" i="3"/>
  <c r="BW2" i="3"/>
  <c r="BU2" i="3"/>
  <c r="BT2" i="3"/>
  <c r="BS2" i="3"/>
  <c r="BR2" i="3"/>
  <c r="BQ2" i="3"/>
  <c r="BP2" i="3"/>
  <c r="BO2" i="3"/>
  <c r="BN2" i="3"/>
  <c r="BM2" i="3"/>
  <c r="BL2" i="3"/>
  <c r="BK2" i="3"/>
  <c r="BJ2" i="3"/>
  <c r="BI2" i="3"/>
  <c r="BH2" i="3"/>
  <c r="BG2" i="3"/>
  <c r="V2" i="3"/>
  <c r="U2" i="3"/>
  <c r="T2" i="3"/>
  <c r="S2" i="3"/>
  <c r="R2" i="3"/>
  <c r="Q2" i="3"/>
  <c r="P2" i="3"/>
  <c r="O2" i="3"/>
  <c r="N2" i="3"/>
  <c r="W2" i="3" s="1"/>
  <c r="M2" i="3"/>
  <c r="K2" i="3"/>
  <c r="J2" i="3"/>
  <c r="I2" i="3"/>
  <c r="H2" i="3"/>
  <c r="G88" i="4" a="1"/>
  <c r="G88" i="4" s="1"/>
  <c r="M273" i="4" a="1"/>
  <c r="J273" i="4" a="1"/>
  <c r="A88" i="4" a="1"/>
  <c r="K273" i="4" a="1"/>
  <c r="B88" i="4" a="1"/>
  <c r="E88" i="4" a="1"/>
  <c r="D88" i="4" a="1"/>
  <c r="F88" i="4" a="1"/>
  <c r="C88" i="4" a="1"/>
  <c r="A57" i="4" a="1"/>
  <c r="BV2" i="3" l="1"/>
  <c r="A57" i="4"/>
  <c r="A88" i="4"/>
  <c r="E2736" i="5"/>
  <c r="F2736" i="5" s="1" a="1"/>
  <c r="F2736" i="5" s="1"/>
  <c r="E97" i="5"/>
  <c r="F97" i="5" s="1" a="1"/>
  <c r="F97" i="5" s="1"/>
  <c r="E225" i="5"/>
  <c r="F225" i="5" s="1" a="1"/>
  <c r="F225" i="5" s="1"/>
  <c r="E289" i="5"/>
  <c r="F289" i="5" s="1" a="1"/>
  <c r="F289" i="5" s="1"/>
  <c r="E417" i="5"/>
  <c r="F417" i="5" s="1" a="1"/>
  <c r="F417" i="5" s="1"/>
  <c r="E481" i="5"/>
  <c r="F481" i="5" s="1" a="1"/>
  <c r="F481" i="5" s="1"/>
  <c r="E545" i="5"/>
  <c r="F545" i="5" s="1" a="1"/>
  <c r="F545" i="5" s="1"/>
  <c r="E673" i="5"/>
  <c r="F673" i="5" s="1" a="1"/>
  <c r="F673" i="5" s="1"/>
  <c r="E801" i="5"/>
  <c r="F801" i="5" s="1" a="1"/>
  <c r="F801" i="5" s="1"/>
  <c r="E929" i="5"/>
  <c r="F929" i="5" s="1" a="1"/>
  <c r="F929" i="5" s="1"/>
  <c r="E1057" i="5"/>
  <c r="F1057" i="5" s="1" a="1"/>
  <c r="F1057" i="5" s="1"/>
  <c r="E1121" i="5"/>
  <c r="F1121" i="5" s="1" a="1"/>
  <c r="F1121" i="5" s="1"/>
  <c r="E1249" i="5"/>
  <c r="F1249" i="5" s="1" a="1"/>
  <c r="F1249" i="5" s="1"/>
  <c r="E1377" i="5"/>
  <c r="F1377" i="5" s="1" a="1"/>
  <c r="F1377" i="5" s="1"/>
  <c r="E1505" i="5"/>
  <c r="F1505" i="5" s="1" a="1"/>
  <c r="F1505" i="5" s="1"/>
  <c r="E1633" i="5"/>
  <c r="F1633" i="5" s="1" a="1"/>
  <c r="F1633" i="5" s="1"/>
  <c r="E1761" i="5"/>
  <c r="F1761" i="5" s="1" a="1"/>
  <c r="F1761" i="5" s="1"/>
  <c r="E353" i="5"/>
  <c r="F353" i="5" s="1" a="1"/>
  <c r="F353" i="5" s="1"/>
  <c r="E609" i="5"/>
  <c r="F609" i="5" s="1" a="1"/>
  <c r="F609" i="5" s="1"/>
  <c r="E737" i="5"/>
  <c r="F737" i="5" s="1" a="1"/>
  <c r="F737" i="5" s="1"/>
  <c r="E865" i="5"/>
  <c r="F865" i="5" s="1" a="1"/>
  <c r="F865" i="5" s="1"/>
  <c r="E993" i="5"/>
  <c r="F993" i="5" s="1" a="1"/>
  <c r="F993" i="5" s="1"/>
  <c r="E1185" i="5"/>
  <c r="F1185" i="5" s="1" a="1"/>
  <c r="F1185" i="5" s="1"/>
  <c r="E1313" i="5"/>
  <c r="F1313" i="5" s="1" a="1"/>
  <c r="F1313" i="5" s="1"/>
  <c r="E1441" i="5"/>
  <c r="F1441" i="5" s="1" a="1"/>
  <c r="F1441" i="5" s="1"/>
  <c r="E1569" i="5"/>
  <c r="F1569" i="5" s="1" a="1"/>
  <c r="F1569" i="5" s="1"/>
  <c r="E1697" i="5"/>
  <c r="F1697" i="5" s="1" a="1"/>
  <c r="F1697" i="5" s="1"/>
  <c r="E1825" i="5"/>
  <c r="F1825" i="5" s="1" a="1"/>
  <c r="F1825" i="5" s="1"/>
  <c r="E4464" i="5"/>
  <c r="F4464" i="5" s="1" a="1"/>
  <c r="F4464" i="5" s="1"/>
  <c r="E4208" i="5"/>
  <c r="F4208" i="5" s="1" a="1"/>
  <c r="F4208" i="5" s="1"/>
  <c r="E4080" i="5"/>
  <c r="F4080" i="5" s="1" a="1"/>
  <c r="F4080" i="5" s="1"/>
  <c r="E3888" i="5"/>
  <c r="F3888" i="5" s="1" a="1"/>
  <c r="F3888" i="5" s="1"/>
  <c r="E3696" i="5"/>
  <c r="F3696" i="5" s="1" a="1"/>
  <c r="F3696" i="5" s="1"/>
  <c r="E3568" i="5"/>
  <c r="F3568" i="5" s="1" a="1"/>
  <c r="F3568" i="5" s="1"/>
  <c r="E3440" i="5"/>
  <c r="F3440" i="5" s="1" a="1"/>
  <c r="F3440" i="5" s="1"/>
  <c r="E3312" i="5"/>
  <c r="F3312" i="5" s="1" a="1"/>
  <c r="F3312" i="5" s="1"/>
  <c r="E3184" i="5"/>
  <c r="F3184" i="5" s="1" a="1"/>
  <c r="F3184" i="5" s="1"/>
  <c r="E3056" i="5"/>
  <c r="F3056" i="5" s="1" a="1"/>
  <c r="F3056" i="5" s="1"/>
  <c r="E2928" i="5"/>
  <c r="F2928" i="5" s="1" a="1"/>
  <c r="F2928" i="5" s="1"/>
  <c r="E2467" i="5"/>
  <c r="F2467" i="5" s="1" a="1"/>
  <c r="F2467" i="5" s="1"/>
  <c r="E4520" i="5"/>
  <c r="F4520" i="5" s="1" a="1"/>
  <c r="F4520" i="5" s="1"/>
  <c r="E4264" i="5"/>
  <c r="F4264" i="5" s="1" a="1"/>
  <c r="F4264" i="5" s="1"/>
  <c r="E4072" i="5"/>
  <c r="F4072" i="5" s="1" a="1"/>
  <c r="F4072" i="5" s="1"/>
  <c r="E3816" i="5"/>
  <c r="F3816" i="5" s="1" a="1"/>
  <c r="F3816" i="5" s="1"/>
  <c r="E3624" i="5"/>
  <c r="F3624" i="5" s="1" a="1"/>
  <c r="F3624" i="5" s="1"/>
  <c r="E3496" i="5"/>
  <c r="F3496" i="5" s="1" a="1"/>
  <c r="F3496" i="5" s="1"/>
  <c r="E3304" i="5"/>
  <c r="F3304" i="5" s="1" a="1"/>
  <c r="F3304" i="5" s="1"/>
  <c r="E3176" i="5"/>
  <c r="F3176" i="5" s="1" a="1"/>
  <c r="F3176" i="5" s="1"/>
  <c r="E3112" i="5"/>
  <c r="F3112" i="5" s="1" a="1"/>
  <c r="F3112" i="5" s="1"/>
  <c r="E3048" i="5"/>
  <c r="F3048" i="5" s="1" a="1"/>
  <c r="F3048" i="5" s="1"/>
  <c r="E2984" i="5"/>
  <c r="F2984" i="5" s="1" a="1"/>
  <c r="F2984" i="5" s="1"/>
  <c r="E2920" i="5"/>
  <c r="F2920" i="5" s="1" a="1"/>
  <c r="F2920" i="5" s="1"/>
  <c r="E2856" i="5"/>
  <c r="F2856" i="5" s="1" a="1"/>
  <c r="F2856" i="5" s="1"/>
  <c r="E2792" i="5"/>
  <c r="F2792" i="5" s="1" a="1"/>
  <c r="F2792" i="5" s="1"/>
  <c r="E2531" i="5"/>
  <c r="F2531" i="5" s="1" a="1"/>
  <c r="F2531" i="5" s="1"/>
  <c r="E4704" i="5"/>
  <c r="F4704" i="5" s="1" a="1"/>
  <c r="F4704" i="5" s="1"/>
  <c r="E4640" i="5"/>
  <c r="F4640" i="5" s="1" a="1"/>
  <c r="F4640" i="5" s="1"/>
  <c r="E4576" i="5"/>
  <c r="F4576" i="5" s="1" a="1"/>
  <c r="F4576" i="5" s="1"/>
  <c r="E4512" i="5"/>
  <c r="F4512" i="5" s="1" a="1"/>
  <c r="F4512" i="5" s="1"/>
  <c r="E4448" i="5"/>
  <c r="F4448" i="5" s="1" a="1"/>
  <c r="F4448" i="5" s="1"/>
  <c r="E4384" i="5"/>
  <c r="F4384" i="5" s="1" a="1"/>
  <c r="F4384" i="5" s="1"/>
  <c r="E4320" i="5"/>
  <c r="F4320" i="5" s="1" a="1"/>
  <c r="F4320" i="5" s="1"/>
  <c r="E4256" i="5"/>
  <c r="F4256" i="5" s="1" a="1"/>
  <c r="F4256" i="5" s="1"/>
  <c r="E4192" i="5"/>
  <c r="F4192" i="5" s="1" a="1"/>
  <c r="F4192" i="5" s="1"/>
  <c r="E4128" i="5"/>
  <c r="F4128" i="5" s="1" a="1"/>
  <c r="F4128" i="5" s="1"/>
  <c r="E4064" i="5"/>
  <c r="F4064" i="5" s="1" a="1"/>
  <c r="F4064" i="5" s="1"/>
  <c r="E4000" i="5"/>
  <c r="F4000" i="5" s="1" a="1"/>
  <c r="F4000" i="5" s="1"/>
  <c r="E3936" i="5"/>
  <c r="F3936" i="5" s="1" a="1"/>
  <c r="F3936" i="5" s="1"/>
  <c r="E3872" i="5"/>
  <c r="F3872" i="5" s="1" a="1"/>
  <c r="F3872" i="5" s="1"/>
  <c r="E3808" i="5"/>
  <c r="F3808" i="5" s="1" a="1"/>
  <c r="F3808" i="5" s="1"/>
  <c r="E3744" i="5"/>
  <c r="F3744" i="5" s="1" a="1"/>
  <c r="F3744" i="5" s="1"/>
  <c r="E3680" i="5"/>
  <c r="F3680" i="5" s="1" a="1"/>
  <c r="F3680" i="5" s="1"/>
  <c r="E3616" i="5"/>
  <c r="F3616" i="5" s="1" a="1"/>
  <c r="F3616" i="5" s="1"/>
  <c r="E3552" i="5"/>
  <c r="F3552" i="5" s="1" a="1"/>
  <c r="F3552" i="5" s="1"/>
  <c r="E3488" i="5"/>
  <c r="F3488" i="5" s="1" a="1"/>
  <c r="F3488" i="5" s="1"/>
  <c r="E3424" i="5"/>
  <c r="F3424" i="5" s="1" a="1"/>
  <c r="F3424" i="5" s="1"/>
  <c r="E3360" i="5"/>
  <c r="F3360" i="5" s="1" a="1"/>
  <c r="F3360" i="5" s="1"/>
  <c r="E3296" i="5"/>
  <c r="F3296" i="5" s="1" a="1"/>
  <c r="F3296" i="5" s="1"/>
  <c r="E3232" i="5"/>
  <c r="F3232" i="5" s="1" a="1"/>
  <c r="F3232" i="5" s="1"/>
  <c r="E3168" i="5"/>
  <c r="F3168" i="5" s="1" a="1"/>
  <c r="F3168" i="5" s="1"/>
  <c r="E3104" i="5"/>
  <c r="F3104" i="5" s="1" a="1"/>
  <c r="F3104" i="5" s="1"/>
  <c r="E3040" i="5"/>
  <c r="F3040" i="5" s="1" a="1"/>
  <c r="F3040" i="5" s="1"/>
  <c r="E2976" i="5"/>
  <c r="F2976" i="5" s="1" a="1"/>
  <c r="F2976" i="5" s="1"/>
  <c r="E2912" i="5"/>
  <c r="F2912" i="5" s="1" a="1"/>
  <c r="F2912" i="5" s="1"/>
  <c r="E2848" i="5"/>
  <c r="F2848" i="5" s="1" a="1"/>
  <c r="F2848" i="5" s="1"/>
  <c r="E2784" i="5"/>
  <c r="F2784" i="5" s="1" a="1"/>
  <c r="F2784" i="5" s="1"/>
  <c r="E2720" i="5"/>
  <c r="F2720" i="5" s="1" a="1"/>
  <c r="F2720" i="5" s="1"/>
  <c r="E2656" i="5"/>
  <c r="F2656" i="5" s="1" a="1"/>
  <c r="F2656" i="5" s="1"/>
  <c r="E2592" i="5"/>
  <c r="F2592" i="5" s="1" a="1"/>
  <c r="F2592" i="5" s="1"/>
  <c r="E2522" i="5"/>
  <c r="F2522" i="5" s="1" a="1"/>
  <c r="F2522" i="5" s="1"/>
  <c r="E2441" i="5"/>
  <c r="F2441" i="5" s="1" a="1"/>
  <c r="F2441" i="5" s="1"/>
  <c r="E2081" i="5"/>
  <c r="F2081" i="5" s="1" a="1"/>
  <c r="F2081" i="5" s="1"/>
  <c r="E4528" i="5"/>
  <c r="F4528" i="5" s="1" a="1"/>
  <c r="F4528" i="5" s="1"/>
  <c r="E4272" i="5"/>
  <c r="F4272" i="5" s="1" a="1"/>
  <c r="F4272" i="5" s="1"/>
  <c r="E3824" i="5"/>
  <c r="F3824" i="5" s="1" a="1"/>
  <c r="F3824" i="5" s="1"/>
  <c r="E2608" i="5"/>
  <c r="F2608" i="5" s="1" a="1"/>
  <c r="F2608" i="5" s="1"/>
  <c r="E4648" i="5"/>
  <c r="F4648" i="5" s="1" a="1"/>
  <c r="F4648" i="5" s="1"/>
  <c r="E4392" i="5"/>
  <c r="F4392" i="5" s="1" a="1"/>
  <c r="F4392" i="5" s="1"/>
  <c r="E4136" i="5"/>
  <c r="F4136" i="5" s="1" a="1"/>
  <c r="F4136" i="5" s="1"/>
  <c r="E3944" i="5"/>
  <c r="F3944" i="5" s="1" a="1"/>
  <c r="F3944" i="5" s="1"/>
  <c r="E3688" i="5"/>
  <c r="F3688" i="5" s="1" a="1"/>
  <c r="F3688" i="5" s="1"/>
  <c r="E3432" i="5"/>
  <c r="F3432" i="5" s="1" a="1"/>
  <c r="F3432" i="5" s="1"/>
  <c r="E2145" i="5"/>
  <c r="F2145" i="5" s="1" a="1"/>
  <c r="F2145" i="5" s="1"/>
  <c r="E4696" i="5"/>
  <c r="F4696" i="5" s="1" a="1"/>
  <c r="F4696" i="5" s="1"/>
  <c r="E4632" i="5"/>
  <c r="F4632" i="5" s="1" a="1"/>
  <c r="F4632" i="5" s="1"/>
  <c r="E4568" i="5"/>
  <c r="F4568" i="5" s="1" a="1"/>
  <c r="F4568" i="5" s="1"/>
  <c r="E4504" i="5"/>
  <c r="F4504" i="5" s="1" a="1"/>
  <c r="F4504" i="5" s="1"/>
  <c r="E4440" i="5"/>
  <c r="F4440" i="5" s="1" a="1"/>
  <c r="F4440" i="5" s="1"/>
  <c r="E4376" i="5"/>
  <c r="F4376" i="5" s="1" a="1"/>
  <c r="F4376" i="5" s="1"/>
  <c r="E4312" i="5"/>
  <c r="F4312" i="5" s="1" a="1"/>
  <c r="F4312" i="5" s="1"/>
  <c r="E4248" i="5"/>
  <c r="F4248" i="5" s="1" a="1"/>
  <c r="F4248" i="5" s="1"/>
  <c r="E4184" i="5"/>
  <c r="F4184" i="5" s="1" a="1"/>
  <c r="F4184" i="5" s="1"/>
  <c r="E4120" i="5"/>
  <c r="F4120" i="5" s="1" a="1"/>
  <c r="F4120" i="5" s="1"/>
  <c r="E4056" i="5"/>
  <c r="F4056" i="5" s="1" a="1"/>
  <c r="F4056" i="5" s="1"/>
  <c r="E3992" i="5"/>
  <c r="F3992" i="5" s="1" a="1"/>
  <c r="F3992" i="5" s="1"/>
  <c r="E3928" i="5"/>
  <c r="F3928" i="5" s="1" a="1"/>
  <c r="F3928" i="5" s="1"/>
  <c r="E3864" i="5"/>
  <c r="F3864" i="5" s="1" a="1"/>
  <c r="F3864" i="5" s="1"/>
  <c r="E3800" i="5"/>
  <c r="F3800" i="5" s="1" a="1"/>
  <c r="F3800" i="5" s="1"/>
  <c r="E3736" i="5"/>
  <c r="F3736" i="5" s="1" a="1"/>
  <c r="F3736" i="5" s="1"/>
  <c r="E3672" i="5"/>
  <c r="F3672" i="5" s="1" a="1"/>
  <c r="F3672" i="5" s="1"/>
  <c r="E3608" i="5"/>
  <c r="F3608" i="5" s="1" a="1"/>
  <c r="F3608" i="5" s="1"/>
  <c r="E3544" i="5"/>
  <c r="F3544" i="5" s="1" a="1"/>
  <c r="F3544" i="5" s="1"/>
  <c r="E3480" i="5"/>
  <c r="F3480" i="5" s="1" a="1"/>
  <c r="F3480" i="5" s="1"/>
  <c r="E3416" i="5"/>
  <c r="F3416" i="5" s="1" a="1"/>
  <c r="F3416" i="5" s="1"/>
  <c r="E3352" i="5"/>
  <c r="F3352" i="5" s="1" a="1"/>
  <c r="F3352" i="5" s="1"/>
  <c r="E3288" i="5"/>
  <c r="F3288" i="5" s="1" a="1"/>
  <c r="F3288" i="5" s="1"/>
  <c r="E3224" i="5"/>
  <c r="F3224" i="5" s="1" a="1"/>
  <c r="F3224" i="5" s="1"/>
  <c r="E3160" i="5"/>
  <c r="F3160" i="5" s="1" a="1"/>
  <c r="F3160" i="5" s="1"/>
  <c r="E3096" i="5"/>
  <c r="F3096" i="5" s="1" a="1"/>
  <c r="F3096" i="5" s="1"/>
  <c r="E3032" i="5"/>
  <c r="F3032" i="5" s="1" a="1"/>
  <c r="F3032" i="5" s="1"/>
  <c r="E2968" i="5"/>
  <c r="F2968" i="5" s="1" a="1"/>
  <c r="F2968" i="5" s="1"/>
  <c r="E2904" i="5"/>
  <c r="F2904" i="5" s="1" a="1"/>
  <c r="F2904" i="5" s="1"/>
  <c r="E2840" i="5"/>
  <c r="F2840" i="5" s="1" a="1"/>
  <c r="F2840" i="5" s="1"/>
  <c r="E2776" i="5"/>
  <c r="F2776" i="5" s="1" a="1"/>
  <c r="F2776" i="5" s="1"/>
  <c r="E2712" i="5"/>
  <c r="F2712" i="5" s="1" a="1"/>
  <c r="F2712" i="5" s="1"/>
  <c r="E2648" i="5"/>
  <c r="F2648" i="5" s="1" a="1"/>
  <c r="F2648" i="5" s="1"/>
  <c r="E2584" i="5"/>
  <c r="F2584" i="5" s="1" a="1"/>
  <c r="F2584" i="5" s="1"/>
  <c r="E2513" i="5"/>
  <c r="F2513" i="5" s="1" a="1"/>
  <c r="F2513" i="5" s="1"/>
  <c r="E2409" i="5"/>
  <c r="F2409" i="5" s="1" a="1"/>
  <c r="F2409" i="5" s="1"/>
  <c r="E2017" i="5"/>
  <c r="F2017" i="5" s="1" a="1"/>
  <c r="F2017" i="5" s="1"/>
  <c r="E4656" i="5"/>
  <c r="F4656" i="5" s="1" a="1"/>
  <c r="F4656" i="5" s="1"/>
  <c r="E4400" i="5"/>
  <c r="F4400" i="5" s="1" a="1"/>
  <c r="F4400" i="5" s="1"/>
  <c r="E4144" i="5"/>
  <c r="F4144" i="5" s="1" a="1"/>
  <c r="F4144" i="5" s="1"/>
  <c r="E3952" i="5"/>
  <c r="F3952" i="5" s="1" a="1"/>
  <c r="F3952" i="5" s="1"/>
  <c r="E3760" i="5"/>
  <c r="F3760" i="5" s="1" a="1"/>
  <c r="F3760" i="5" s="1"/>
  <c r="E3632" i="5"/>
  <c r="F3632" i="5" s="1" a="1"/>
  <c r="F3632" i="5" s="1"/>
  <c r="E3504" i="5"/>
  <c r="F3504" i="5" s="1" a="1"/>
  <c r="F3504" i="5" s="1"/>
  <c r="E3376" i="5"/>
  <c r="F3376" i="5" s="1" a="1"/>
  <c r="F3376" i="5" s="1"/>
  <c r="E3248" i="5"/>
  <c r="F3248" i="5" s="1" a="1"/>
  <c r="F3248" i="5" s="1"/>
  <c r="E3120" i="5"/>
  <c r="F3120" i="5" s="1" a="1"/>
  <c r="F3120" i="5" s="1"/>
  <c r="E2992" i="5"/>
  <c r="F2992" i="5" s="1" a="1"/>
  <c r="F2992" i="5" s="1"/>
  <c r="E2864" i="5"/>
  <c r="F2864" i="5" s="1" a="1"/>
  <c r="F2864" i="5" s="1"/>
  <c r="E2800" i="5"/>
  <c r="F2800" i="5" s="1" a="1"/>
  <c r="F2800" i="5" s="1"/>
  <c r="E2540" i="5"/>
  <c r="F2540" i="5" s="1" a="1"/>
  <c r="F2540" i="5" s="1"/>
  <c r="E4712" i="5"/>
  <c r="F4712" i="5" s="1" a="1"/>
  <c r="F4712" i="5" s="1"/>
  <c r="E4456" i="5"/>
  <c r="F4456" i="5" s="1" a="1"/>
  <c r="F4456" i="5" s="1"/>
  <c r="E4200" i="5"/>
  <c r="F4200" i="5" s="1" a="1"/>
  <c r="F4200" i="5" s="1"/>
  <c r="E4008" i="5"/>
  <c r="F4008" i="5" s="1" a="1"/>
  <c r="F4008" i="5" s="1"/>
  <c r="E3752" i="5"/>
  <c r="F3752" i="5" s="1" a="1"/>
  <c r="F3752" i="5" s="1"/>
  <c r="E3560" i="5"/>
  <c r="F3560" i="5" s="1" a="1"/>
  <c r="F3560" i="5" s="1"/>
  <c r="E3368" i="5"/>
  <c r="F3368" i="5" s="1" a="1"/>
  <c r="F3368" i="5" s="1"/>
  <c r="E3240" i="5"/>
  <c r="F3240" i="5" s="1" a="1"/>
  <c r="F3240" i="5" s="1"/>
  <c r="E2600" i="5"/>
  <c r="F2600" i="5" s="1" a="1"/>
  <c r="F2600" i="5" s="1"/>
  <c r="E73" i="5"/>
  <c r="F73" i="5" s="1" a="1"/>
  <c r="F73" i="5" s="1"/>
  <c r="E4688" i="5"/>
  <c r="F4688" i="5" s="1" a="1"/>
  <c r="F4688" i="5" s="1"/>
  <c r="E4624" i="5"/>
  <c r="F4624" i="5" s="1" a="1"/>
  <c r="F4624" i="5" s="1"/>
  <c r="E4560" i="5"/>
  <c r="F4560" i="5" s="1" a="1"/>
  <c r="F4560" i="5" s="1"/>
  <c r="E4496" i="5"/>
  <c r="F4496" i="5" s="1" a="1"/>
  <c r="F4496" i="5" s="1"/>
  <c r="E4432" i="5"/>
  <c r="F4432" i="5" s="1" a="1"/>
  <c r="F4432" i="5" s="1"/>
  <c r="E4368" i="5"/>
  <c r="F4368" i="5" s="1" a="1"/>
  <c r="F4368" i="5" s="1"/>
  <c r="E4304" i="5"/>
  <c r="F4304" i="5" s="1" a="1"/>
  <c r="F4304" i="5" s="1"/>
  <c r="E4240" i="5"/>
  <c r="F4240" i="5" s="1" a="1"/>
  <c r="F4240" i="5" s="1"/>
  <c r="E4176" i="5"/>
  <c r="F4176" i="5" s="1" a="1"/>
  <c r="F4176" i="5" s="1"/>
  <c r="E4112" i="5"/>
  <c r="F4112" i="5" s="1" a="1"/>
  <c r="F4112" i="5" s="1"/>
  <c r="E4048" i="5"/>
  <c r="F4048" i="5" s="1" a="1"/>
  <c r="F4048" i="5" s="1"/>
  <c r="E3984" i="5"/>
  <c r="F3984" i="5" s="1" a="1"/>
  <c r="F3984" i="5" s="1"/>
  <c r="E3920" i="5"/>
  <c r="F3920" i="5" s="1" a="1"/>
  <c r="F3920" i="5" s="1"/>
  <c r="E3856" i="5"/>
  <c r="F3856" i="5" s="1" a="1"/>
  <c r="F3856" i="5" s="1"/>
  <c r="E3792" i="5"/>
  <c r="F3792" i="5" s="1" a="1"/>
  <c r="F3792" i="5" s="1"/>
  <c r="E3728" i="5"/>
  <c r="F3728" i="5" s="1" a="1"/>
  <c r="F3728" i="5" s="1"/>
  <c r="E3664" i="5"/>
  <c r="F3664" i="5" s="1" a="1"/>
  <c r="F3664" i="5" s="1"/>
  <c r="E3600" i="5"/>
  <c r="F3600" i="5" s="1" a="1"/>
  <c r="F3600" i="5" s="1"/>
  <c r="E3536" i="5"/>
  <c r="F3536" i="5" s="1" a="1"/>
  <c r="F3536" i="5" s="1"/>
  <c r="E3472" i="5"/>
  <c r="F3472" i="5" s="1" a="1"/>
  <c r="F3472" i="5" s="1"/>
  <c r="E3408" i="5"/>
  <c r="F3408" i="5" s="1" a="1"/>
  <c r="F3408" i="5" s="1"/>
  <c r="E3344" i="5"/>
  <c r="F3344" i="5" s="1" a="1"/>
  <c r="F3344" i="5" s="1"/>
  <c r="E3280" i="5"/>
  <c r="F3280" i="5" s="1" a="1"/>
  <c r="F3280" i="5" s="1"/>
  <c r="E3216" i="5"/>
  <c r="F3216" i="5" s="1" a="1"/>
  <c r="F3216" i="5" s="1"/>
  <c r="E3152" i="5"/>
  <c r="F3152" i="5" s="1" a="1"/>
  <c r="F3152" i="5" s="1"/>
  <c r="E3088" i="5"/>
  <c r="F3088" i="5" s="1" a="1"/>
  <c r="F3088" i="5" s="1"/>
  <c r="E3024" i="5"/>
  <c r="F3024" i="5" s="1" a="1"/>
  <c r="F3024" i="5" s="1"/>
  <c r="E2960" i="5"/>
  <c r="F2960" i="5" s="1" a="1"/>
  <c r="F2960" i="5" s="1"/>
  <c r="E2896" i="5"/>
  <c r="F2896" i="5" s="1" a="1"/>
  <c r="F2896" i="5" s="1"/>
  <c r="E2832" i="5"/>
  <c r="F2832" i="5" s="1" a="1"/>
  <c r="F2832" i="5" s="1"/>
  <c r="E2768" i="5"/>
  <c r="F2768" i="5" s="1" a="1"/>
  <c r="F2768" i="5" s="1"/>
  <c r="E2704" i="5"/>
  <c r="F2704" i="5" s="1" a="1"/>
  <c r="F2704" i="5" s="1"/>
  <c r="E2640" i="5"/>
  <c r="F2640" i="5" s="1" a="1"/>
  <c r="F2640" i="5" s="1"/>
  <c r="E2576" i="5"/>
  <c r="F2576" i="5" s="1" a="1"/>
  <c r="F2576" i="5" s="1"/>
  <c r="E2504" i="5"/>
  <c r="F2504" i="5" s="1" a="1"/>
  <c r="F2504" i="5" s="1"/>
  <c r="E2377" i="5"/>
  <c r="F2377" i="5" s="1" a="1"/>
  <c r="F2377" i="5" s="1"/>
  <c r="E1953" i="5"/>
  <c r="F1953" i="5" s="1" a="1"/>
  <c r="F1953" i="5" s="1"/>
  <c r="E2209" i="5"/>
  <c r="F2209" i="5" s="1" a="1"/>
  <c r="F2209" i="5" s="1"/>
  <c r="E4584" i="5"/>
  <c r="F4584" i="5" s="1" a="1"/>
  <c r="F4584" i="5" s="1"/>
  <c r="E4328" i="5"/>
  <c r="F4328" i="5" s="1" a="1"/>
  <c r="F4328" i="5" s="1"/>
  <c r="E3880" i="5"/>
  <c r="F3880" i="5" s="1" a="1"/>
  <c r="F3880" i="5" s="1"/>
  <c r="E2458" i="5"/>
  <c r="F2458" i="5" s="1" a="1"/>
  <c r="F2458" i="5" s="1"/>
  <c r="E4680" i="5"/>
  <c r="F4680" i="5" s="1" a="1"/>
  <c r="F4680" i="5" s="1"/>
  <c r="E4616" i="5"/>
  <c r="F4616" i="5" s="1" a="1"/>
  <c r="F4616" i="5" s="1"/>
  <c r="E4552" i="5"/>
  <c r="F4552" i="5" s="1" a="1"/>
  <c r="F4552" i="5" s="1"/>
  <c r="E4488" i="5"/>
  <c r="F4488" i="5" s="1" a="1"/>
  <c r="F4488" i="5" s="1"/>
  <c r="E4424" i="5"/>
  <c r="F4424" i="5" s="1" a="1"/>
  <c r="F4424" i="5" s="1"/>
  <c r="E4360" i="5"/>
  <c r="F4360" i="5" s="1" a="1"/>
  <c r="F4360" i="5" s="1"/>
  <c r="E4296" i="5"/>
  <c r="F4296" i="5" s="1" a="1"/>
  <c r="F4296" i="5" s="1"/>
  <c r="E4232" i="5"/>
  <c r="F4232" i="5" s="1" a="1"/>
  <c r="F4232" i="5" s="1"/>
  <c r="E4168" i="5"/>
  <c r="F4168" i="5" s="1" a="1"/>
  <c r="F4168" i="5" s="1"/>
  <c r="E4104" i="5"/>
  <c r="F4104" i="5" s="1" a="1"/>
  <c r="F4104" i="5" s="1"/>
  <c r="E4040" i="5"/>
  <c r="F4040" i="5" s="1" a="1"/>
  <c r="F4040" i="5" s="1"/>
  <c r="E3976" i="5"/>
  <c r="F3976" i="5" s="1" a="1"/>
  <c r="F3976" i="5" s="1"/>
  <c r="E3912" i="5"/>
  <c r="F3912" i="5" s="1" a="1"/>
  <c r="F3912" i="5" s="1"/>
  <c r="E3848" i="5"/>
  <c r="F3848" i="5" s="1" a="1"/>
  <c r="F3848" i="5" s="1"/>
  <c r="E3784" i="5"/>
  <c r="F3784" i="5" s="1" a="1"/>
  <c r="F3784" i="5" s="1"/>
  <c r="E3720" i="5"/>
  <c r="F3720" i="5" s="1" a="1"/>
  <c r="F3720" i="5" s="1"/>
  <c r="E3656" i="5"/>
  <c r="F3656" i="5" s="1" a="1"/>
  <c r="F3656" i="5" s="1"/>
  <c r="E3592" i="5"/>
  <c r="F3592" i="5" s="1" a="1"/>
  <c r="F3592" i="5" s="1"/>
  <c r="E3528" i="5"/>
  <c r="F3528" i="5" s="1" a="1"/>
  <c r="F3528" i="5" s="1"/>
  <c r="E3464" i="5"/>
  <c r="F3464" i="5" s="1" a="1"/>
  <c r="F3464" i="5" s="1"/>
  <c r="E3400" i="5"/>
  <c r="F3400" i="5" s="1" a="1"/>
  <c r="F3400" i="5" s="1"/>
  <c r="E3336" i="5"/>
  <c r="F3336" i="5" s="1" a="1"/>
  <c r="F3336" i="5" s="1"/>
  <c r="E3272" i="5"/>
  <c r="F3272" i="5" s="1" a="1"/>
  <c r="F3272" i="5" s="1"/>
  <c r="E3208" i="5"/>
  <c r="F3208" i="5" s="1" a="1"/>
  <c r="F3208" i="5" s="1"/>
  <c r="E3144" i="5"/>
  <c r="F3144" i="5" s="1" a="1"/>
  <c r="F3144" i="5" s="1"/>
  <c r="E3080" i="5"/>
  <c r="F3080" i="5" s="1" a="1"/>
  <c r="F3080" i="5" s="1"/>
  <c r="E3016" i="5"/>
  <c r="F3016" i="5" s="1" a="1"/>
  <c r="F3016" i="5" s="1"/>
  <c r="E2952" i="5"/>
  <c r="F2952" i="5" s="1" a="1"/>
  <c r="F2952" i="5" s="1"/>
  <c r="E2888" i="5"/>
  <c r="F2888" i="5" s="1" a="1"/>
  <c r="F2888" i="5" s="1"/>
  <c r="E2824" i="5"/>
  <c r="F2824" i="5" s="1" a="1"/>
  <c r="F2824" i="5" s="1"/>
  <c r="E2760" i="5"/>
  <c r="F2760" i="5" s="1" a="1"/>
  <c r="F2760" i="5" s="1"/>
  <c r="E2696" i="5"/>
  <c r="F2696" i="5" s="1" a="1"/>
  <c r="F2696" i="5" s="1"/>
  <c r="E2632" i="5"/>
  <c r="F2632" i="5" s="1" a="1"/>
  <c r="F2632" i="5" s="1"/>
  <c r="E2568" i="5"/>
  <c r="F2568" i="5" s="1" a="1"/>
  <c r="F2568" i="5" s="1"/>
  <c r="E2495" i="5"/>
  <c r="F2495" i="5" s="1" a="1"/>
  <c r="F2495" i="5" s="1"/>
  <c r="E2345" i="5"/>
  <c r="F2345" i="5" s="1" a="1"/>
  <c r="F2345" i="5" s="1"/>
  <c r="E1889" i="5"/>
  <c r="F1889" i="5" s="1" a="1"/>
  <c r="F1889" i="5" s="1"/>
  <c r="E4592" i="5"/>
  <c r="F4592" i="5" s="1" a="1"/>
  <c r="F4592" i="5" s="1"/>
  <c r="E4336" i="5"/>
  <c r="F4336" i="5" s="1" a="1"/>
  <c r="F4336" i="5" s="1"/>
  <c r="E4016" i="5"/>
  <c r="F4016" i="5" s="1" a="1"/>
  <c r="F4016" i="5" s="1"/>
  <c r="E2672" i="5"/>
  <c r="F2672" i="5" s="1" a="1"/>
  <c r="F2672" i="5" s="1"/>
  <c r="E2664" i="5"/>
  <c r="F2664" i="5" s="1" a="1"/>
  <c r="F2664" i="5" s="1"/>
  <c r="E4672" i="5"/>
  <c r="F4672" i="5" s="1" a="1"/>
  <c r="F4672" i="5" s="1"/>
  <c r="E4608" i="5"/>
  <c r="F4608" i="5" s="1" a="1"/>
  <c r="F4608" i="5" s="1"/>
  <c r="E4544" i="5"/>
  <c r="F4544" i="5" s="1" a="1"/>
  <c r="F4544" i="5" s="1"/>
  <c r="E4480" i="5"/>
  <c r="F4480" i="5" s="1" a="1"/>
  <c r="F4480" i="5" s="1"/>
  <c r="E4416" i="5"/>
  <c r="F4416" i="5" s="1" a="1"/>
  <c r="F4416" i="5" s="1"/>
  <c r="E4352" i="5"/>
  <c r="F4352" i="5" s="1" a="1"/>
  <c r="F4352" i="5" s="1"/>
  <c r="E4288" i="5"/>
  <c r="F4288" i="5" s="1" a="1"/>
  <c r="F4288" i="5" s="1"/>
  <c r="E4224" i="5"/>
  <c r="F4224" i="5" s="1" a="1"/>
  <c r="F4224" i="5" s="1"/>
  <c r="E4160" i="5"/>
  <c r="F4160" i="5" s="1" a="1"/>
  <c r="F4160" i="5" s="1"/>
  <c r="E4096" i="5"/>
  <c r="F4096" i="5" s="1" a="1"/>
  <c r="F4096" i="5" s="1"/>
  <c r="E4032" i="5"/>
  <c r="F4032" i="5" s="1" a="1"/>
  <c r="F4032" i="5" s="1"/>
  <c r="E3968" i="5"/>
  <c r="F3968" i="5" s="1" a="1"/>
  <c r="F3968" i="5" s="1"/>
  <c r="E3904" i="5"/>
  <c r="F3904" i="5" s="1" a="1"/>
  <c r="F3904" i="5" s="1"/>
  <c r="E3840" i="5"/>
  <c r="F3840" i="5" s="1" a="1"/>
  <c r="F3840" i="5" s="1"/>
  <c r="E3776" i="5"/>
  <c r="F3776" i="5" s="1" a="1"/>
  <c r="F3776" i="5" s="1"/>
  <c r="E3712" i="5"/>
  <c r="F3712" i="5" s="1" a="1"/>
  <c r="F3712" i="5" s="1"/>
  <c r="E3648" i="5"/>
  <c r="F3648" i="5" s="1" a="1"/>
  <c r="F3648" i="5" s="1"/>
  <c r="E3584" i="5"/>
  <c r="F3584" i="5" s="1" a="1"/>
  <c r="F3584" i="5" s="1"/>
  <c r="E3520" i="5"/>
  <c r="F3520" i="5" s="1" a="1"/>
  <c r="F3520" i="5" s="1"/>
  <c r="E3456" i="5"/>
  <c r="F3456" i="5" s="1" a="1"/>
  <c r="F3456" i="5" s="1"/>
  <c r="E3392" i="5"/>
  <c r="F3392" i="5" s="1" a="1"/>
  <c r="F3392" i="5" s="1"/>
  <c r="E3328" i="5"/>
  <c r="F3328" i="5" s="1" a="1"/>
  <c r="F3328" i="5" s="1"/>
  <c r="E3264" i="5"/>
  <c r="F3264" i="5" s="1" a="1"/>
  <c r="F3264" i="5" s="1"/>
  <c r="E3200" i="5"/>
  <c r="F3200" i="5" s="1" a="1"/>
  <c r="F3200" i="5" s="1"/>
  <c r="E3136" i="5"/>
  <c r="F3136" i="5" s="1" a="1"/>
  <c r="F3136" i="5" s="1"/>
  <c r="E3072" i="5"/>
  <c r="F3072" i="5" s="1" a="1"/>
  <c r="F3072" i="5" s="1"/>
  <c r="E3008" i="5"/>
  <c r="F3008" i="5" s="1" a="1"/>
  <c r="F3008" i="5" s="1"/>
  <c r="E2944" i="5"/>
  <c r="F2944" i="5" s="1" a="1"/>
  <c r="F2944" i="5" s="1"/>
  <c r="E2880" i="5"/>
  <c r="F2880" i="5" s="1" a="1"/>
  <c r="F2880" i="5" s="1"/>
  <c r="E2816" i="5"/>
  <c r="F2816" i="5" s="1" a="1"/>
  <c r="F2816" i="5" s="1"/>
  <c r="E2752" i="5"/>
  <c r="F2752" i="5" s="1" a="1"/>
  <c r="F2752" i="5" s="1"/>
  <c r="E2688" i="5"/>
  <c r="F2688" i="5" s="1" a="1"/>
  <c r="F2688" i="5" s="1"/>
  <c r="E2624" i="5"/>
  <c r="F2624" i="5" s="1" a="1"/>
  <c r="F2624" i="5" s="1"/>
  <c r="E2559" i="5"/>
  <c r="F2559" i="5" s="1" a="1"/>
  <c r="F2559" i="5" s="1"/>
  <c r="E2486" i="5"/>
  <c r="F2486" i="5" s="1" a="1"/>
  <c r="F2486" i="5" s="1"/>
  <c r="E2313" i="5"/>
  <c r="F2313" i="5" s="1" a="1"/>
  <c r="F2313" i="5" s="1"/>
  <c r="E161" i="5"/>
  <c r="F161" i="5" s="1" a="1"/>
  <c r="F161" i="5" s="1"/>
  <c r="E2728" i="5"/>
  <c r="F2728" i="5" s="1" a="1"/>
  <c r="F2728" i="5" s="1"/>
  <c r="E4664" i="5"/>
  <c r="F4664" i="5" s="1" a="1"/>
  <c r="F4664" i="5" s="1"/>
  <c r="E4600" i="5"/>
  <c r="F4600" i="5" s="1" a="1"/>
  <c r="F4600" i="5" s="1"/>
  <c r="E4536" i="5"/>
  <c r="F4536" i="5" s="1" a="1"/>
  <c r="F4536" i="5" s="1"/>
  <c r="E4472" i="5"/>
  <c r="F4472" i="5" s="1" a="1"/>
  <c r="F4472" i="5" s="1"/>
  <c r="E4408" i="5"/>
  <c r="F4408" i="5" s="1" a="1"/>
  <c r="F4408" i="5" s="1"/>
  <c r="E4344" i="5"/>
  <c r="F4344" i="5" s="1" a="1"/>
  <c r="F4344" i="5" s="1"/>
  <c r="E4280" i="5"/>
  <c r="F4280" i="5" s="1" a="1"/>
  <c r="F4280" i="5" s="1"/>
  <c r="E4216" i="5"/>
  <c r="F4216" i="5" s="1" a="1"/>
  <c r="F4216" i="5" s="1"/>
  <c r="E4152" i="5"/>
  <c r="F4152" i="5" s="1" a="1"/>
  <c r="F4152" i="5" s="1"/>
  <c r="E4088" i="5"/>
  <c r="F4088" i="5" s="1" a="1"/>
  <c r="F4088" i="5" s="1"/>
  <c r="E4024" i="5"/>
  <c r="F4024" i="5" s="1" a="1"/>
  <c r="F4024" i="5" s="1"/>
  <c r="E3960" i="5"/>
  <c r="F3960" i="5" s="1" a="1"/>
  <c r="F3960" i="5" s="1"/>
  <c r="E3896" i="5"/>
  <c r="F3896" i="5" s="1" a="1"/>
  <c r="F3896" i="5" s="1"/>
  <c r="E3832" i="5"/>
  <c r="F3832" i="5" s="1" a="1"/>
  <c r="F3832" i="5" s="1"/>
  <c r="E3768" i="5"/>
  <c r="F3768" i="5" s="1" a="1"/>
  <c r="F3768" i="5" s="1"/>
  <c r="E3704" i="5"/>
  <c r="F3704" i="5" s="1" a="1"/>
  <c r="F3704" i="5" s="1"/>
  <c r="E3640" i="5"/>
  <c r="F3640" i="5" s="1" a="1"/>
  <c r="F3640" i="5" s="1"/>
  <c r="E3576" i="5"/>
  <c r="F3576" i="5" s="1" a="1"/>
  <c r="F3576" i="5" s="1"/>
  <c r="E3512" i="5"/>
  <c r="F3512" i="5" s="1" a="1"/>
  <c r="F3512" i="5" s="1"/>
  <c r="E3448" i="5"/>
  <c r="F3448" i="5" s="1" a="1"/>
  <c r="F3448" i="5" s="1"/>
  <c r="E3384" i="5"/>
  <c r="F3384" i="5" s="1" a="1"/>
  <c r="F3384" i="5" s="1"/>
  <c r="E3320" i="5"/>
  <c r="F3320" i="5" s="1" a="1"/>
  <c r="F3320" i="5" s="1"/>
  <c r="E3256" i="5"/>
  <c r="F3256" i="5" s="1" a="1"/>
  <c r="F3256" i="5" s="1"/>
  <c r="E3192" i="5"/>
  <c r="F3192" i="5" s="1" a="1"/>
  <c r="F3192" i="5" s="1"/>
  <c r="E3128" i="5"/>
  <c r="F3128" i="5" s="1" a="1"/>
  <c r="F3128" i="5" s="1"/>
  <c r="E3064" i="5"/>
  <c r="F3064" i="5" s="1" a="1"/>
  <c r="F3064" i="5" s="1"/>
  <c r="E3000" i="5"/>
  <c r="F3000" i="5" s="1" a="1"/>
  <c r="F3000" i="5" s="1"/>
  <c r="E2936" i="5"/>
  <c r="F2936" i="5" s="1" a="1"/>
  <c r="F2936" i="5" s="1"/>
  <c r="E2872" i="5"/>
  <c r="F2872" i="5" s="1" a="1"/>
  <c r="F2872" i="5" s="1"/>
  <c r="E2808" i="5"/>
  <c r="F2808" i="5" s="1" a="1"/>
  <c r="F2808" i="5" s="1"/>
  <c r="E2744" i="5"/>
  <c r="F2744" i="5" s="1" a="1"/>
  <c r="F2744" i="5" s="1"/>
  <c r="E2680" i="5"/>
  <c r="F2680" i="5" s="1" a="1"/>
  <c r="F2680" i="5" s="1"/>
  <c r="E2616" i="5"/>
  <c r="F2616" i="5" s="1" a="1"/>
  <c r="F2616" i="5" s="1"/>
  <c r="E2550" i="5"/>
  <c r="F2550" i="5" s="1" a="1"/>
  <c r="F2550" i="5" s="1"/>
  <c r="E2476" i="5"/>
  <c r="F2476" i="5" s="1" a="1"/>
  <c r="F2476" i="5" s="1"/>
  <c r="E2273" i="5"/>
  <c r="F2273" i="5" s="1" a="1"/>
  <c r="F2273" i="5" s="1"/>
  <c r="E33" i="5"/>
  <c r="F33" i="5" s="1" a="1"/>
  <c r="F33" i="5" s="1"/>
  <c r="E2" i="5"/>
  <c r="F2" i="5" s="1" a="1"/>
  <c r="F2" i="5" s="1"/>
  <c r="E4711" i="5"/>
  <c r="F4711" i="5" s="1" a="1"/>
  <c r="F4711" i="5" s="1"/>
  <c r="E4703" i="5"/>
  <c r="F4703" i="5" s="1" a="1"/>
  <c r="F4703" i="5" s="1"/>
  <c r="E4695" i="5"/>
  <c r="F4695" i="5" s="1" a="1"/>
  <c r="F4695" i="5" s="1"/>
  <c r="E4687" i="5"/>
  <c r="F4687" i="5" s="1" a="1"/>
  <c r="F4687" i="5" s="1"/>
  <c r="E4679" i="5"/>
  <c r="F4679" i="5" s="1" a="1"/>
  <c r="F4679" i="5" s="1"/>
  <c r="E4671" i="5"/>
  <c r="F4671" i="5" s="1" a="1"/>
  <c r="F4671" i="5" s="1"/>
  <c r="E4663" i="5"/>
  <c r="F4663" i="5" s="1" a="1"/>
  <c r="F4663" i="5" s="1"/>
  <c r="E4655" i="5"/>
  <c r="F4655" i="5" s="1" a="1"/>
  <c r="F4655" i="5" s="1"/>
  <c r="E4647" i="5"/>
  <c r="F4647" i="5" s="1" a="1"/>
  <c r="F4647" i="5" s="1"/>
  <c r="E4639" i="5"/>
  <c r="F4639" i="5" s="1" a="1"/>
  <c r="F4639" i="5" s="1"/>
  <c r="E4631" i="5"/>
  <c r="F4631" i="5" s="1" a="1"/>
  <c r="F4631" i="5" s="1"/>
  <c r="E4623" i="5"/>
  <c r="F4623" i="5" s="1" a="1"/>
  <c r="F4623" i="5" s="1"/>
  <c r="E4615" i="5"/>
  <c r="F4615" i="5" s="1" a="1"/>
  <c r="F4615" i="5" s="1"/>
  <c r="E4607" i="5"/>
  <c r="F4607" i="5" s="1" a="1"/>
  <c r="F4607" i="5" s="1"/>
  <c r="E4599" i="5"/>
  <c r="F4599" i="5" s="1" a="1"/>
  <c r="F4599" i="5" s="1"/>
  <c r="E4591" i="5"/>
  <c r="F4591" i="5" s="1" a="1"/>
  <c r="F4591" i="5" s="1"/>
  <c r="E4583" i="5"/>
  <c r="F4583" i="5" s="1" a="1"/>
  <c r="F4583" i="5" s="1"/>
  <c r="E4575" i="5"/>
  <c r="F4575" i="5" s="1" a="1"/>
  <c r="F4575" i="5" s="1"/>
  <c r="E4567" i="5"/>
  <c r="F4567" i="5" s="1" a="1"/>
  <c r="F4567" i="5" s="1"/>
  <c r="E4559" i="5"/>
  <c r="F4559" i="5" s="1" a="1"/>
  <c r="F4559" i="5" s="1"/>
  <c r="E4551" i="5"/>
  <c r="F4551" i="5" s="1" a="1"/>
  <c r="F4551" i="5" s="1"/>
  <c r="E4543" i="5"/>
  <c r="F4543" i="5" s="1" a="1"/>
  <c r="F4543" i="5" s="1"/>
  <c r="E4535" i="5"/>
  <c r="F4535" i="5" s="1" a="1"/>
  <c r="F4535" i="5" s="1"/>
  <c r="E4527" i="5"/>
  <c r="F4527" i="5" s="1" a="1"/>
  <c r="F4527" i="5" s="1"/>
  <c r="E4519" i="5"/>
  <c r="F4519" i="5" s="1" a="1"/>
  <c r="F4519" i="5" s="1"/>
  <c r="E4511" i="5"/>
  <c r="F4511" i="5" s="1" a="1"/>
  <c r="F4511" i="5" s="1"/>
  <c r="E4503" i="5"/>
  <c r="F4503" i="5" s="1" a="1"/>
  <c r="F4503" i="5" s="1"/>
  <c r="E4495" i="5"/>
  <c r="F4495" i="5" s="1" a="1"/>
  <c r="F4495" i="5" s="1"/>
  <c r="E4487" i="5"/>
  <c r="F4487" i="5" s="1" a="1"/>
  <c r="F4487" i="5" s="1"/>
  <c r="E4479" i="5"/>
  <c r="F4479" i="5" s="1" a="1"/>
  <c r="F4479" i="5" s="1"/>
  <c r="E4471" i="5"/>
  <c r="F4471" i="5" s="1" a="1"/>
  <c r="F4471" i="5" s="1"/>
  <c r="E4463" i="5"/>
  <c r="F4463" i="5" s="1" a="1"/>
  <c r="F4463" i="5" s="1"/>
  <c r="E4455" i="5"/>
  <c r="F4455" i="5" s="1" a="1"/>
  <c r="F4455" i="5" s="1"/>
  <c r="E4447" i="5"/>
  <c r="F4447" i="5" s="1" a="1"/>
  <c r="F4447" i="5" s="1"/>
  <c r="E4439" i="5"/>
  <c r="F4439" i="5" s="1" a="1"/>
  <c r="F4439" i="5" s="1"/>
  <c r="E4431" i="5"/>
  <c r="F4431" i="5" s="1" a="1"/>
  <c r="F4431" i="5" s="1"/>
  <c r="E4423" i="5"/>
  <c r="F4423" i="5" s="1" a="1"/>
  <c r="F4423" i="5" s="1"/>
  <c r="E4415" i="5"/>
  <c r="F4415" i="5" s="1" a="1"/>
  <c r="F4415" i="5" s="1"/>
  <c r="E4407" i="5"/>
  <c r="F4407" i="5" s="1" a="1"/>
  <c r="F4407" i="5" s="1"/>
  <c r="E4399" i="5"/>
  <c r="F4399" i="5" s="1" a="1"/>
  <c r="F4399" i="5" s="1"/>
  <c r="E4391" i="5"/>
  <c r="F4391" i="5" s="1" a="1"/>
  <c r="F4391" i="5" s="1"/>
  <c r="E4383" i="5"/>
  <c r="F4383" i="5" s="1" a="1"/>
  <c r="F4383" i="5" s="1"/>
  <c r="E4375" i="5"/>
  <c r="F4375" i="5" s="1" a="1"/>
  <c r="F4375" i="5" s="1"/>
  <c r="E4367" i="5"/>
  <c r="F4367" i="5" s="1" a="1"/>
  <c r="F4367" i="5" s="1"/>
  <c r="E4359" i="5"/>
  <c r="F4359" i="5" s="1" a="1"/>
  <c r="F4359" i="5" s="1"/>
  <c r="E4351" i="5"/>
  <c r="F4351" i="5" s="1" a="1"/>
  <c r="F4351" i="5" s="1"/>
  <c r="E4343" i="5"/>
  <c r="F4343" i="5" s="1" a="1"/>
  <c r="F4343" i="5" s="1"/>
  <c r="E4335" i="5"/>
  <c r="F4335" i="5" s="1" a="1"/>
  <c r="F4335" i="5" s="1"/>
  <c r="E4327" i="5"/>
  <c r="F4327" i="5" s="1" a="1"/>
  <c r="F4327" i="5" s="1"/>
  <c r="E4319" i="5"/>
  <c r="F4319" i="5" s="1" a="1"/>
  <c r="F4319" i="5" s="1"/>
  <c r="E4311" i="5"/>
  <c r="F4311" i="5" s="1" a="1"/>
  <c r="F4311" i="5" s="1"/>
  <c r="E4303" i="5"/>
  <c r="F4303" i="5" s="1" a="1"/>
  <c r="F4303" i="5" s="1"/>
  <c r="E4295" i="5"/>
  <c r="F4295" i="5" s="1" a="1"/>
  <c r="F4295" i="5" s="1"/>
  <c r="E4287" i="5"/>
  <c r="F4287" i="5" s="1" a="1"/>
  <c r="F4287" i="5" s="1"/>
  <c r="E4279" i="5"/>
  <c r="F4279" i="5" s="1" a="1"/>
  <c r="F4279" i="5" s="1"/>
  <c r="E4271" i="5"/>
  <c r="F4271" i="5" s="1" a="1"/>
  <c r="F4271" i="5" s="1"/>
  <c r="E4263" i="5"/>
  <c r="F4263" i="5" s="1" a="1"/>
  <c r="F4263" i="5" s="1"/>
  <c r="E4255" i="5"/>
  <c r="F4255" i="5" s="1" a="1"/>
  <c r="F4255" i="5" s="1"/>
  <c r="E4247" i="5"/>
  <c r="F4247" i="5" s="1" a="1"/>
  <c r="F4247" i="5" s="1"/>
  <c r="E4239" i="5"/>
  <c r="F4239" i="5" s="1" a="1"/>
  <c r="F4239" i="5" s="1"/>
  <c r="E4231" i="5"/>
  <c r="F4231" i="5" s="1" a="1"/>
  <c r="F4231" i="5" s="1"/>
  <c r="E4223" i="5"/>
  <c r="F4223" i="5" s="1" a="1"/>
  <c r="F4223" i="5" s="1"/>
  <c r="E4215" i="5"/>
  <c r="F4215" i="5" s="1" a="1"/>
  <c r="F4215" i="5" s="1"/>
  <c r="E4207" i="5"/>
  <c r="F4207" i="5" s="1" a="1"/>
  <c r="F4207" i="5" s="1"/>
  <c r="E4199" i="5"/>
  <c r="F4199" i="5" s="1" a="1"/>
  <c r="F4199" i="5" s="1"/>
  <c r="E4191" i="5"/>
  <c r="F4191" i="5" s="1" a="1"/>
  <c r="F4191" i="5" s="1"/>
  <c r="E4183" i="5"/>
  <c r="F4183" i="5" s="1" a="1"/>
  <c r="F4183" i="5" s="1"/>
  <c r="E4175" i="5"/>
  <c r="F4175" i="5" s="1" a="1"/>
  <c r="F4175" i="5" s="1"/>
  <c r="E4167" i="5"/>
  <c r="F4167" i="5" s="1" a="1"/>
  <c r="F4167" i="5" s="1"/>
  <c r="E4159" i="5"/>
  <c r="F4159" i="5" s="1" a="1"/>
  <c r="F4159" i="5" s="1"/>
  <c r="E4151" i="5"/>
  <c r="F4151" i="5" s="1" a="1"/>
  <c r="F4151" i="5" s="1"/>
  <c r="E4143" i="5"/>
  <c r="F4143" i="5" s="1" a="1"/>
  <c r="F4143" i="5" s="1"/>
  <c r="E4135" i="5"/>
  <c r="F4135" i="5" s="1" a="1"/>
  <c r="F4135" i="5" s="1"/>
  <c r="E4127" i="5"/>
  <c r="F4127" i="5" s="1" a="1"/>
  <c r="F4127" i="5" s="1"/>
  <c r="E4119" i="5"/>
  <c r="F4119" i="5" s="1" a="1"/>
  <c r="F4119" i="5" s="1"/>
  <c r="E4111" i="5"/>
  <c r="F4111" i="5" s="1" a="1"/>
  <c r="F4111" i="5" s="1"/>
  <c r="E4103" i="5"/>
  <c r="F4103" i="5" s="1" a="1"/>
  <c r="F4103" i="5" s="1"/>
  <c r="E4095" i="5"/>
  <c r="F4095" i="5" s="1" a="1"/>
  <c r="F4095" i="5" s="1"/>
  <c r="E4087" i="5"/>
  <c r="F4087" i="5" s="1" a="1"/>
  <c r="F4087" i="5" s="1"/>
  <c r="E4079" i="5"/>
  <c r="F4079" i="5" s="1" a="1"/>
  <c r="F4079" i="5" s="1"/>
  <c r="E4071" i="5"/>
  <c r="F4071" i="5" s="1" a="1"/>
  <c r="F4071" i="5" s="1"/>
  <c r="E4063" i="5"/>
  <c r="F4063" i="5" s="1" a="1"/>
  <c r="F4063" i="5" s="1"/>
  <c r="E4055" i="5"/>
  <c r="F4055" i="5" s="1" a="1"/>
  <c r="F4055" i="5" s="1"/>
  <c r="E4047" i="5"/>
  <c r="F4047" i="5" s="1" a="1"/>
  <c r="F4047" i="5" s="1"/>
  <c r="E4039" i="5"/>
  <c r="F4039" i="5" s="1" a="1"/>
  <c r="F4039" i="5" s="1"/>
  <c r="E4031" i="5"/>
  <c r="F4031" i="5" s="1" a="1"/>
  <c r="F4031" i="5" s="1"/>
  <c r="E4023" i="5"/>
  <c r="F4023" i="5" s="1" a="1"/>
  <c r="F4023" i="5" s="1"/>
  <c r="E4015" i="5"/>
  <c r="F4015" i="5" s="1" a="1"/>
  <c r="F4015" i="5" s="1"/>
  <c r="E4007" i="5"/>
  <c r="F4007" i="5" s="1" a="1"/>
  <c r="F4007" i="5" s="1"/>
  <c r="E3999" i="5"/>
  <c r="F3999" i="5" s="1" a="1"/>
  <c r="F3999" i="5" s="1"/>
  <c r="E3991" i="5"/>
  <c r="F3991" i="5" s="1" a="1"/>
  <c r="F3991" i="5" s="1"/>
  <c r="E3983" i="5"/>
  <c r="F3983" i="5" s="1" a="1"/>
  <c r="F3983" i="5" s="1"/>
  <c r="E3975" i="5"/>
  <c r="F3975" i="5" s="1" a="1"/>
  <c r="F3975" i="5" s="1"/>
  <c r="E3967" i="5"/>
  <c r="F3967" i="5" s="1" a="1"/>
  <c r="F3967" i="5" s="1"/>
  <c r="E3959" i="5"/>
  <c r="F3959" i="5" s="1" a="1"/>
  <c r="F3959" i="5" s="1"/>
  <c r="E3951" i="5"/>
  <c r="F3951" i="5" s="1" a="1"/>
  <c r="F3951" i="5" s="1"/>
  <c r="E3943" i="5"/>
  <c r="F3943" i="5" s="1" a="1"/>
  <c r="F3943" i="5" s="1"/>
  <c r="E3935" i="5"/>
  <c r="F3935" i="5" s="1" a="1"/>
  <c r="F3935" i="5" s="1"/>
  <c r="E3927" i="5"/>
  <c r="F3927" i="5" s="1" a="1"/>
  <c r="F3927" i="5" s="1"/>
  <c r="E3919" i="5"/>
  <c r="F3919" i="5" s="1" a="1"/>
  <c r="F3919" i="5" s="1"/>
  <c r="E3911" i="5"/>
  <c r="F3911" i="5" s="1" a="1"/>
  <c r="F3911" i="5" s="1"/>
  <c r="E3903" i="5"/>
  <c r="F3903" i="5" s="1" a="1"/>
  <c r="F3903" i="5" s="1"/>
  <c r="E3895" i="5"/>
  <c r="F3895" i="5" s="1" a="1"/>
  <c r="F3895" i="5" s="1"/>
  <c r="E3887" i="5"/>
  <c r="F3887" i="5" s="1" a="1"/>
  <c r="F3887" i="5" s="1"/>
  <c r="E3879" i="5"/>
  <c r="F3879" i="5" s="1" a="1"/>
  <c r="F3879" i="5" s="1"/>
  <c r="E3871" i="5"/>
  <c r="F3871" i="5" s="1" a="1"/>
  <c r="F3871" i="5" s="1"/>
  <c r="E3863" i="5"/>
  <c r="F3863" i="5" s="1" a="1"/>
  <c r="F3863" i="5" s="1"/>
  <c r="E3855" i="5"/>
  <c r="F3855" i="5" s="1" a="1"/>
  <c r="F3855" i="5" s="1"/>
  <c r="E3847" i="5"/>
  <c r="F3847" i="5" s="1" a="1"/>
  <c r="F3847" i="5" s="1"/>
  <c r="E3839" i="5"/>
  <c r="F3839" i="5" s="1" a="1"/>
  <c r="F3839" i="5" s="1"/>
  <c r="E3831" i="5"/>
  <c r="F3831" i="5" s="1" a="1"/>
  <c r="F3831" i="5" s="1"/>
  <c r="E3823" i="5"/>
  <c r="F3823" i="5" s="1" a="1"/>
  <c r="F3823" i="5" s="1"/>
  <c r="E3815" i="5"/>
  <c r="F3815" i="5" s="1" a="1"/>
  <c r="F3815" i="5" s="1"/>
  <c r="E3807" i="5"/>
  <c r="F3807" i="5" s="1" a="1"/>
  <c r="F3807" i="5" s="1"/>
  <c r="E3799" i="5"/>
  <c r="F3799" i="5" s="1" a="1"/>
  <c r="F3799" i="5" s="1"/>
  <c r="E3791" i="5"/>
  <c r="F3791" i="5" s="1" a="1"/>
  <c r="F3791" i="5" s="1"/>
  <c r="E3783" i="5"/>
  <c r="F3783" i="5" s="1" a="1"/>
  <c r="F3783" i="5" s="1"/>
  <c r="E3775" i="5"/>
  <c r="F3775" i="5" s="1" a="1"/>
  <c r="F3775" i="5" s="1"/>
  <c r="E3767" i="5"/>
  <c r="F3767" i="5" s="1" a="1"/>
  <c r="F3767" i="5" s="1"/>
  <c r="E3759" i="5"/>
  <c r="F3759" i="5" s="1" a="1"/>
  <c r="F3759" i="5" s="1"/>
  <c r="E3751" i="5"/>
  <c r="F3751" i="5" s="1" a="1"/>
  <c r="F3751" i="5" s="1"/>
  <c r="E3743" i="5"/>
  <c r="F3743" i="5" s="1" a="1"/>
  <c r="F3743" i="5" s="1"/>
  <c r="E3735" i="5"/>
  <c r="F3735" i="5" s="1" a="1"/>
  <c r="F3735" i="5" s="1"/>
  <c r="E3727" i="5"/>
  <c r="F3727" i="5" s="1" a="1"/>
  <c r="F3727" i="5" s="1"/>
  <c r="E3719" i="5"/>
  <c r="F3719" i="5" s="1" a="1"/>
  <c r="F3719" i="5" s="1"/>
  <c r="E3711" i="5"/>
  <c r="F3711" i="5" s="1" a="1"/>
  <c r="F3711" i="5" s="1"/>
  <c r="E3703" i="5"/>
  <c r="F3703" i="5" s="1" a="1"/>
  <c r="F3703" i="5" s="1"/>
  <c r="E3695" i="5"/>
  <c r="F3695" i="5" s="1" a="1"/>
  <c r="F3695" i="5" s="1"/>
  <c r="E3687" i="5"/>
  <c r="F3687" i="5" s="1" a="1"/>
  <c r="F3687" i="5" s="1"/>
  <c r="E3679" i="5"/>
  <c r="F3679" i="5" s="1" a="1"/>
  <c r="F3679" i="5" s="1"/>
  <c r="E3671" i="5"/>
  <c r="F3671" i="5" s="1" a="1"/>
  <c r="F3671" i="5" s="1"/>
  <c r="E3663" i="5"/>
  <c r="F3663" i="5" s="1" a="1"/>
  <c r="F3663" i="5" s="1"/>
  <c r="E3655" i="5"/>
  <c r="F3655" i="5" s="1" a="1"/>
  <c r="F3655" i="5" s="1"/>
  <c r="E3647" i="5"/>
  <c r="F3647" i="5" s="1" a="1"/>
  <c r="F3647" i="5" s="1"/>
  <c r="E3639" i="5"/>
  <c r="F3639" i="5" s="1" a="1"/>
  <c r="F3639" i="5" s="1"/>
  <c r="E3631" i="5"/>
  <c r="F3631" i="5" s="1" a="1"/>
  <c r="F3631" i="5" s="1"/>
  <c r="E3623" i="5"/>
  <c r="F3623" i="5" s="1" a="1"/>
  <c r="F3623" i="5" s="1"/>
  <c r="E3615" i="5"/>
  <c r="F3615" i="5" s="1" a="1"/>
  <c r="F3615" i="5" s="1"/>
  <c r="E3607" i="5"/>
  <c r="F3607" i="5" s="1" a="1"/>
  <c r="F3607" i="5" s="1"/>
  <c r="E3599" i="5"/>
  <c r="F3599" i="5" s="1" a="1"/>
  <c r="F3599" i="5" s="1"/>
  <c r="E3591" i="5"/>
  <c r="F3591" i="5" s="1" a="1"/>
  <c r="F3591" i="5" s="1"/>
  <c r="E3583" i="5"/>
  <c r="F3583" i="5" s="1" a="1"/>
  <c r="F3583" i="5" s="1"/>
  <c r="E3575" i="5"/>
  <c r="F3575" i="5" s="1" a="1"/>
  <c r="F3575" i="5" s="1"/>
  <c r="E3567" i="5"/>
  <c r="F3567" i="5" s="1" a="1"/>
  <c r="F3567" i="5" s="1"/>
  <c r="E3559" i="5"/>
  <c r="F3559" i="5" s="1" a="1"/>
  <c r="F3559" i="5" s="1"/>
  <c r="E3551" i="5"/>
  <c r="F3551" i="5" s="1" a="1"/>
  <c r="F3551" i="5" s="1"/>
  <c r="E3543" i="5"/>
  <c r="F3543" i="5" s="1" a="1"/>
  <c r="F3543" i="5" s="1"/>
  <c r="E3535" i="5"/>
  <c r="F3535" i="5" s="1" a="1"/>
  <c r="F3535" i="5" s="1"/>
  <c r="E3527" i="5"/>
  <c r="F3527" i="5" s="1" a="1"/>
  <c r="F3527" i="5" s="1"/>
  <c r="E3519" i="5"/>
  <c r="F3519" i="5" s="1" a="1"/>
  <c r="F3519" i="5" s="1"/>
  <c r="E3511" i="5"/>
  <c r="F3511" i="5" s="1" a="1"/>
  <c r="F3511" i="5" s="1"/>
  <c r="E3503" i="5"/>
  <c r="F3503" i="5" s="1" a="1"/>
  <c r="F3503" i="5" s="1"/>
  <c r="E3495" i="5"/>
  <c r="F3495" i="5" s="1" a="1"/>
  <c r="F3495" i="5" s="1"/>
  <c r="E3487" i="5"/>
  <c r="F3487" i="5" s="1" a="1"/>
  <c r="F3487" i="5" s="1"/>
  <c r="E3479" i="5"/>
  <c r="F3479" i="5" s="1" a="1"/>
  <c r="F3479" i="5" s="1"/>
  <c r="E3471" i="5"/>
  <c r="F3471" i="5" s="1" a="1"/>
  <c r="F3471" i="5" s="1"/>
  <c r="E3463" i="5"/>
  <c r="F3463" i="5" s="1" a="1"/>
  <c r="F3463" i="5" s="1"/>
  <c r="E3455" i="5"/>
  <c r="F3455" i="5" s="1" a="1"/>
  <c r="F3455" i="5" s="1"/>
  <c r="E3447" i="5"/>
  <c r="F3447" i="5" s="1" a="1"/>
  <c r="F3447" i="5" s="1"/>
  <c r="E3439" i="5"/>
  <c r="F3439" i="5" s="1" a="1"/>
  <c r="F3439" i="5" s="1"/>
  <c r="E3431" i="5"/>
  <c r="F3431" i="5" s="1" a="1"/>
  <c r="F3431" i="5" s="1"/>
  <c r="E3423" i="5"/>
  <c r="F3423" i="5" s="1" a="1"/>
  <c r="F3423" i="5" s="1"/>
  <c r="E3415" i="5"/>
  <c r="F3415" i="5" s="1" a="1"/>
  <c r="F3415" i="5" s="1"/>
  <c r="E3407" i="5"/>
  <c r="F3407" i="5" s="1" a="1"/>
  <c r="F3407" i="5" s="1"/>
  <c r="E3399" i="5"/>
  <c r="F3399" i="5" s="1" a="1"/>
  <c r="F3399" i="5" s="1"/>
  <c r="E3391" i="5"/>
  <c r="F3391" i="5" s="1" a="1"/>
  <c r="F3391" i="5" s="1"/>
  <c r="E3383" i="5"/>
  <c r="F3383" i="5" s="1" a="1"/>
  <c r="F3383" i="5" s="1"/>
  <c r="E3375" i="5"/>
  <c r="F3375" i="5" s="1" a="1"/>
  <c r="F3375" i="5" s="1"/>
  <c r="E3367" i="5"/>
  <c r="F3367" i="5" s="1" a="1"/>
  <c r="F3367" i="5" s="1"/>
  <c r="E3359" i="5"/>
  <c r="F3359" i="5" s="1" a="1"/>
  <c r="F3359" i="5" s="1"/>
  <c r="E3351" i="5"/>
  <c r="F3351" i="5" s="1" a="1"/>
  <c r="F3351" i="5" s="1"/>
  <c r="E3343" i="5"/>
  <c r="F3343" i="5" s="1" a="1"/>
  <c r="F3343" i="5" s="1"/>
  <c r="E3335" i="5"/>
  <c r="F3335" i="5" s="1" a="1"/>
  <c r="F3335" i="5" s="1"/>
  <c r="E3327" i="5"/>
  <c r="F3327" i="5" s="1" a="1"/>
  <c r="F3327" i="5" s="1"/>
  <c r="E3319" i="5"/>
  <c r="F3319" i="5" s="1" a="1"/>
  <c r="F3319" i="5" s="1"/>
  <c r="E3311" i="5"/>
  <c r="F3311" i="5" s="1" a="1"/>
  <c r="F3311" i="5" s="1"/>
  <c r="E3303" i="5"/>
  <c r="F3303" i="5" s="1" a="1"/>
  <c r="F3303" i="5" s="1"/>
  <c r="E3295" i="5"/>
  <c r="F3295" i="5" s="1" a="1"/>
  <c r="F3295" i="5" s="1"/>
  <c r="E3287" i="5"/>
  <c r="F3287" i="5" s="1" a="1"/>
  <c r="F3287" i="5" s="1"/>
  <c r="E3279" i="5"/>
  <c r="F3279" i="5" s="1" a="1"/>
  <c r="F3279" i="5" s="1"/>
  <c r="E3271" i="5"/>
  <c r="F3271" i="5" s="1" a="1"/>
  <c r="F3271" i="5" s="1"/>
  <c r="E3263" i="5"/>
  <c r="F3263" i="5" s="1" a="1"/>
  <c r="F3263" i="5" s="1"/>
  <c r="E3255" i="5"/>
  <c r="F3255" i="5" s="1" a="1"/>
  <c r="F3255" i="5" s="1"/>
  <c r="E3247" i="5"/>
  <c r="F3247" i="5" s="1" a="1"/>
  <c r="F3247" i="5" s="1"/>
  <c r="E3239" i="5"/>
  <c r="F3239" i="5" s="1" a="1"/>
  <c r="F3239" i="5" s="1"/>
  <c r="E3231" i="5"/>
  <c r="F3231" i="5" s="1" a="1"/>
  <c r="F3231" i="5" s="1"/>
  <c r="E3223" i="5"/>
  <c r="F3223" i="5" s="1" a="1"/>
  <c r="F3223" i="5" s="1"/>
  <c r="E3215" i="5"/>
  <c r="F3215" i="5" s="1" a="1"/>
  <c r="F3215" i="5" s="1"/>
  <c r="E3207" i="5"/>
  <c r="F3207" i="5" s="1" a="1"/>
  <c r="F3207" i="5" s="1"/>
  <c r="E3199" i="5"/>
  <c r="F3199" i="5" s="1" a="1"/>
  <c r="F3199" i="5" s="1"/>
  <c r="E3191" i="5"/>
  <c r="F3191" i="5" s="1" a="1"/>
  <c r="F3191" i="5" s="1"/>
  <c r="E3183" i="5"/>
  <c r="F3183" i="5" s="1" a="1"/>
  <c r="F3183" i="5" s="1"/>
  <c r="E3175" i="5"/>
  <c r="F3175" i="5" s="1" a="1"/>
  <c r="F3175" i="5" s="1"/>
  <c r="E3167" i="5"/>
  <c r="F3167" i="5" s="1" a="1"/>
  <c r="F3167" i="5" s="1"/>
  <c r="E3159" i="5"/>
  <c r="F3159" i="5" s="1" a="1"/>
  <c r="F3159" i="5" s="1"/>
  <c r="E3151" i="5"/>
  <c r="F3151" i="5" s="1" a="1"/>
  <c r="F3151" i="5" s="1"/>
  <c r="E3143" i="5"/>
  <c r="F3143" i="5" s="1" a="1"/>
  <c r="F3143" i="5" s="1"/>
  <c r="E3135" i="5"/>
  <c r="F3135" i="5" s="1" a="1"/>
  <c r="F3135" i="5" s="1"/>
  <c r="E3127" i="5"/>
  <c r="F3127" i="5" s="1" a="1"/>
  <c r="F3127" i="5" s="1"/>
  <c r="E3119" i="5"/>
  <c r="F3119" i="5" s="1" a="1"/>
  <c r="F3119" i="5" s="1"/>
  <c r="E3111" i="5"/>
  <c r="F3111" i="5" s="1" a="1"/>
  <c r="F3111" i="5" s="1"/>
  <c r="E3103" i="5"/>
  <c r="F3103" i="5" s="1" a="1"/>
  <c r="F3103" i="5" s="1"/>
  <c r="E3095" i="5"/>
  <c r="F3095" i="5" s="1" a="1"/>
  <c r="F3095" i="5" s="1"/>
  <c r="E3087" i="5"/>
  <c r="F3087" i="5" s="1" a="1"/>
  <c r="F3087" i="5" s="1"/>
  <c r="E3079" i="5"/>
  <c r="F3079" i="5" s="1" a="1"/>
  <c r="F3079" i="5" s="1"/>
  <c r="E3071" i="5"/>
  <c r="F3071" i="5" s="1" a="1"/>
  <c r="F3071" i="5" s="1"/>
  <c r="E3063" i="5"/>
  <c r="F3063" i="5" s="1" a="1"/>
  <c r="F3063" i="5" s="1"/>
  <c r="E3055" i="5"/>
  <c r="F3055" i="5" s="1" a="1"/>
  <c r="F3055" i="5" s="1"/>
  <c r="E3047" i="5"/>
  <c r="F3047" i="5" s="1" a="1"/>
  <c r="F3047" i="5" s="1"/>
  <c r="E3039" i="5"/>
  <c r="F3039" i="5" s="1" a="1"/>
  <c r="F3039" i="5" s="1"/>
  <c r="E3031" i="5"/>
  <c r="F3031" i="5" s="1" a="1"/>
  <c r="F3031" i="5" s="1"/>
  <c r="E3023" i="5"/>
  <c r="F3023" i="5" s="1" a="1"/>
  <c r="F3023" i="5" s="1"/>
  <c r="E3015" i="5"/>
  <c r="F3015" i="5" s="1" a="1"/>
  <c r="F3015" i="5" s="1"/>
  <c r="E3007" i="5"/>
  <c r="F3007" i="5" s="1" a="1"/>
  <c r="F3007" i="5" s="1"/>
  <c r="E2999" i="5"/>
  <c r="F2999" i="5" s="1" a="1"/>
  <c r="F2999" i="5" s="1"/>
  <c r="E2991" i="5"/>
  <c r="F2991" i="5" s="1" a="1"/>
  <c r="F2991" i="5" s="1"/>
  <c r="E2983" i="5"/>
  <c r="F2983" i="5" s="1" a="1"/>
  <c r="F2983" i="5" s="1"/>
  <c r="E2975" i="5"/>
  <c r="F2975" i="5" s="1" a="1"/>
  <c r="F2975" i="5" s="1"/>
  <c r="E2967" i="5"/>
  <c r="F2967" i="5" s="1" a="1"/>
  <c r="F2967" i="5" s="1"/>
  <c r="E2959" i="5"/>
  <c r="F2959" i="5" s="1" a="1"/>
  <c r="F2959" i="5" s="1"/>
  <c r="E2951" i="5"/>
  <c r="F2951" i="5" s="1" a="1"/>
  <c r="F2951" i="5" s="1"/>
  <c r="E2943" i="5"/>
  <c r="F2943" i="5" s="1" a="1"/>
  <c r="F2943" i="5" s="1"/>
  <c r="E2935" i="5"/>
  <c r="F2935" i="5" s="1" a="1"/>
  <c r="F2935" i="5" s="1"/>
  <c r="E2927" i="5"/>
  <c r="F2927" i="5" s="1" a="1"/>
  <c r="F2927" i="5" s="1"/>
  <c r="E2919" i="5"/>
  <c r="F2919" i="5" s="1" a="1"/>
  <c r="F2919" i="5" s="1"/>
  <c r="E2911" i="5"/>
  <c r="F2911" i="5" s="1" a="1"/>
  <c r="F2911" i="5" s="1"/>
  <c r="E2903" i="5"/>
  <c r="F2903" i="5" s="1" a="1"/>
  <c r="F2903" i="5" s="1"/>
  <c r="E2895" i="5"/>
  <c r="F2895" i="5" s="1" a="1"/>
  <c r="F2895" i="5" s="1"/>
  <c r="E2887" i="5"/>
  <c r="F2887" i="5" s="1" a="1"/>
  <c r="F2887" i="5" s="1"/>
  <c r="E2879" i="5"/>
  <c r="F2879" i="5" s="1" a="1"/>
  <c r="F2879" i="5" s="1"/>
  <c r="E2871" i="5"/>
  <c r="F2871" i="5" s="1" a="1"/>
  <c r="F2871" i="5" s="1"/>
  <c r="E2863" i="5"/>
  <c r="F2863" i="5" s="1" a="1"/>
  <c r="F2863" i="5" s="1"/>
  <c r="E2855" i="5"/>
  <c r="F2855" i="5" s="1" a="1"/>
  <c r="F2855" i="5" s="1"/>
  <c r="E2847" i="5"/>
  <c r="F2847" i="5" s="1" a="1"/>
  <c r="F2847" i="5" s="1"/>
  <c r="E2839" i="5"/>
  <c r="F2839" i="5" s="1" a="1"/>
  <c r="F2839" i="5" s="1"/>
  <c r="E2831" i="5"/>
  <c r="F2831" i="5" s="1" a="1"/>
  <c r="F2831" i="5" s="1"/>
  <c r="E2823" i="5"/>
  <c r="F2823" i="5" s="1" a="1"/>
  <c r="F2823" i="5" s="1"/>
  <c r="E2815" i="5"/>
  <c r="F2815" i="5" s="1" a="1"/>
  <c r="F2815" i="5" s="1"/>
  <c r="E2807" i="5"/>
  <c r="F2807" i="5" s="1" a="1"/>
  <c r="F2807" i="5" s="1"/>
  <c r="E2799" i="5"/>
  <c r="F2799" i="5" s="1" a="1"/>
  <c r="F2799" i="5" s="1"/>
  <c r="E2791" i="5"/>
  <c r="F2791" i="5" s="1" a="1"/>
  <c r="F2791" i="5" s="1"/>
  <c r="E2783" i="5"/>
  <c r="F2783" i="5" s="1" a="1"/>
  <c r="F2783" i="5" s="1"/>
  <c r="E2775" i="5"/>
  <c r="F2775" i="5" s="1" a="1"/>
  <c r="F2775" i="5" s="1"/>
  <c r="E2767" i="5"/>
  <c r="F2767" i="5" s="1" a="1"/>
  <c r="F2767" i="5" s="1"/>
  <c r="E2759" i="5"/>
  <c r="F2759" i="5" s="1" a="1"/>
  <c r="F2759" i="5" s="1"/>
  <c r="E2751" i="5"/>
  <c r="F2751" i="5" s="1" a="1"/>
  <c r="F2751" i="5" s="1"/>
  <c r="E2743" i="5"/>
  <c r="F2743" i="5" s="1" a="1"/>
  <c r="F2743" i="5" s="1"/>
  <c r="E2735" i="5"/>
  <c r="F2735" i="5" s="1" a="1"/>
  <c r="F2735" i="5" s="1"/>
  <c r="E2727" i="5"/>
  <c r="F2727" i="5" s="1" a="1"/>
  <c r="F2727" i="5" s="1"/>
  <c r="E2719" i="5"/>
  <c r="F2719" i="5" s="1" a="1"/>
  <c r="F2719" i="5" s="1"/>
  <c r="E2711" i="5"/>
  <c r="F2711" i="5" s="1" a="1"/>
  <c r="F2711" i="5" s="1"/>
  <c r="E2703" i="5"/>
  <c r="F2703" i="5" s="1" a="1"/>
  <c r="F2703" i="5" s="1"/>
  <c r="E2695" i="5"/>
  <c r="F2695" i="5" s="1" a="1"/>
  <c r="F2695" i="5" s="1"/>
  <c r="E2687" i="5"/>
  <c r="F2687" i="5" s="1" a="1"/>
  <c r="F2687" i="5" s="1"/>
  <c r="E2679" i="5"/>
  <c r="F2679" i="5" s="1" a="1"/>
  <c r="F2679" i="5" s="1"/>
  <c r="E2671" i="5"/>
  <c r="F2671" i="5" s="1" a="1"/>
  <c r="F2671" i="5" s="1"/>
  <c r="E2663" i="5"/>
  <c r="F2663" i="5" s="1" a="1"/>
  <c r="F2663" i="5" s="1"/>
  <c r="E2655" i="5"/>
  <c r="F2655" i="5" s="1" a="1"/>
  <c r="F2655" i="5" s="1"/>
  <c r="E2647" i="5"/>
  <c r="F2647" i="5" s="1" a="1"/>
  <c r="F2647" i="5" s="1"/>
  <c r="E2639" i="5"/>
  <c r="F2639" i="5" s="1" a="1"/>
  <c r="F2639" i="5" s="1"/>
  <c r="E2631" i="5"/>
  <c r="F2631" i="5" s="1" a="1"/>
  <c r="F2631" i="5" s="1"/>
  <c r="E2623" i="5"/>
  <c r="F2623" i="5" s="1" a="1"/>
  <c r="F2623" i="5" s="1"/>
  <c r="E2615" i="5"/>
  <c r="F2615" i="5" s="1" a="1"/>
  <c r="F2615" i="5" s="1"/>
  <c r="E2607" i="5"/>
  <c r="F2607" i="5" s="1" a="1"/>
  <c r="F2607" i="5" s="1"/>
  <c r="E2599" i="5"/>
  <c r="F2599" i="5" s="1" a="1"/>
  <c r="F2599" i="5" s="1"/>
  <c r="E2591" i="5"/>
  <c r="F2591" i="5" s="1" a="1"/>
  <c r="F2591" i="5" s="1"/>
  <c r="E2583" i="5"/>
  <c r="F2583" i="5" s="1" a="1"/>
  <c r="F2583" i="5" s="1"/>
  <c r="E2575" i="5"/>
  <c r="F2575" i="5" s="1" a="1"/>
  <c r="F2575" i="5" s="1"/>
  <c r="E2567" i="5"/>
  <c r="F2567" i="5" s="1" a="1"/>
  <c r="F2567" i="5" s="1"/>
  <c r="E2558" i="5"/>
  <c r="F2558" i="5" s="1" a="1"/>
  <c r="F2558" i="5" s="1"/>
  <c r="E2548" i="5"/>
  <c r="F2548" i="5" s="1" a="1"/>
  <c r="F2548" i="5" s="1"/>
  <c r="E2539" i="5"/>
  <c r="F2539" i="5" s="1" a="1"/>
  <c r="F2539" i="5" s="1"/>
  <c r="E2530" i="5"/>
  <c r="F2530" i="5" s="1" a="1"/>
  <c r="F2530" i="5" s="1"/>
  <c r="E2521" i="5"/>
  <c r="F2521" i="5" s="1" a="1"/>
  <c r="F2521" i="5" s="1"/>
  <c r="E2512" i="5"/>
  <c r="F2512" i="5" s="1" a="1"/>
  <c r="F2512" i="5" s="1"/>
  <c r="E2503" i="5"/>
  <c r="F2503" i="5" s="1" a="1"/>
  <c r="F2503" i="5" s="1"/>
  <c r="E2494" i="5"/>
  <c r="F2494" i="5" s="1" a="1"/>
  <c r="F2494" i="5" s="1"/>
  <c r="E2484" i="5"/>
  <c r="F2484" i="5" s="1" a="1"/>
  <c r="F2484" i="5" s="1"/>
  <c r="E2475" i="5"/>
  <c r="F2475" i="5" s="1" a="1"/>
  <c r="F2475" i="5" s="1"/>
  <c r="E2466" i="5"/>
  <c r="F2466" i="5" s="1" a="1"/>
  <c r="F2466" i="5" s="1"/>
  <c r="E2457" i="5"/>
  <c r="F2457" i="5" s="1" a="1"/>
  <c r="F2457" i="5" s="1"/>
  <c r="E2440" i="5"/>
  <c r="F2440" i="5" s="1" a="1"/>
  <c r="F2440" i="5" s="1"/>
  <c r="E2408" i="5"/>
  <c r="F2408" i="5" s="1" a="1"/>
  <c r="F2408" i="5" s="1"/>
  <c r="E2376" i="5"/>
  <c r="F2376" i="5" s="1" a="1"/>
  <c r="F2376" i="5" s="1"/>
  <c r="E2344" i="5"/>
  <c r="F2344" i="5" s="1" a="1"/>
  <c r="F2344" i="5" s="1"/>
  <c r="E2312" i="5"/>
  <c r="F2312" i="5" s="1" a="1"/>
  <c r="F2312" i="5" s="1"/>
  <c r="E2265" i="5"/>
  <c r="F2265" i="5" s="1" a="1"/>
  <c r="F2265" i="5" s="1"/>
  <c r="E2201" i="5"/>
  <c r="F2201" i="5" s="1" a="1"/>
  <c r="F2201" i="5" s="1"/>
  <c r="E2137" i="5"/>
  <c r="F2137" i="5" s="1" a="1"/>
  <c r="F2137" i="5" s="1"/>
  <c r="E2073" i="5"/>
  <c r="F2073" i="5" s="1" a="1"/>
  <c r="F2073" i="5" s="1"/>
  <c r="E2009" i="5"/>
  <c r="F2009" i="5" s="1" a="1"/>
  <c r="F2009" i="5" s="1"/>
  <c r="E1945" i="5"/>
  <c r="F1945" i="5" s="1" a="1"/>
  <c r="F1945" i="5" s="1"/>
  <c r="E1881" i="5"/>
  <c r="F1881" i="5" s="1" a="1"/>
  <c r="F1881" i="5" s="1"/>
  <c r="E1817" i="5"/>
  <c r="F1817" i="5" s="1" a="1"/>
  <c r="F1817" i="5" s="1"/>
  <c r="E1753" i="5"/>
  <c r="F1753" i="5" s="1" a="1"/>
  <c r="F1753" i="5" s="1"/>
  <c r="E1689" i="5"/>
  <c r="F1689" i="5" s="1" a="1"/>
  <c r="F1689" i="5" s="1"/>
  <c r="E1625" i="5"/>
  <c r="F1625" i="5" s="1" a="1"/>
  <c r="F1625" i="5" s="1"/>
  <c r="E1561" i="5"/>
  <c r="F1561" i="5" s="1" a="1"/>
  <c r="F1561" i="5" s="1"/>
  <c r="E1497" i="5"/>
  <c r="F1497" i="5" s="1" a="1"/>
  <c r="F1497" i="5" s="1"/>
  <c r="E1433" i="5"/>
  <c r="F1433" i="5" s="1" a="1"/>
  <c r="F1433" i="5" s="1"/>
  <c r="E1369" i="5"/>
  <c r="F1369" i="5" s="1" a="1"/>
  <c r="F1369" i="5" s="1"/>
  <c r="E1305" i="5"/>
  <c r="F1305" i="5" s="1" a="1"/>
  <c r="F1305" i="5" s="1"/>
  <c r="E1241" i="5"/>
  <c r="F1241" i="5" s="1" a="1"/>
  <c r="F1241" i="5" s="1"/>
  <c r="E1177" i="5"/>
  <c r="F1177" i="5" s="1" a="1"/>
  <c r="F1177" i="5" s="1"/>
  <c r="E1113" i="5"/>
  <c r="F1113" i="5" s="1" a="1"/>
  <c r="F1113" i="5" s="1"/>
  <c r="E1049" i="5"/>
  <c r="F1049" i="5" s="1" a="1"/>
  <c r="F1049" i="5" s="1"/>
  <c r="E985" i="5"/>
  <c r="F985" i="5" s="1" a="1"/>
  <c r="F985" i="5" s="1"/>
  <c r="E921" i="5"/>
  <c r="F921" i="5" s="1" a="1"/>
  <c r="F921" i="5" s="1"/>
  <c r="E857" i="5"/>
  <c r="F857" i="5" s="1" a="1"/>
  <c r="F857" i="5" s="1"/>
  <c r="E793" i="5"/>
  <c r="F793" i="5" s="1" a="1"/>
  <c r="F793" i="5" s="1"/>
  <c r="E729" i="5"/>
  <c r="F729" i="5" s="1" a="1"/>
  <c r="F729" i="5" s="1"/>
  <c r="E665" i="5"/>
  <c r="F665" i="5" s="1" a="1"/>
  <c r="F665" i="5" s="1"/>
  <c r="E601" i="5"/>
  <c r="F601" i="5" s="1" a="1"/>
  <c r="F601" i="5" s="1"/>
  <c r="E537" i="5"/>
  <c r="F537" i="5" s="1" a="1"/>
  <c r="F537" i="5" s="1"/>
  <c r="E473" i="5"/>
  <c r="F473" i="5" s="1" a="1"/>
  <c r="F473" i="5" s="1"/>
  <c r="E409" i="5"/>
  <c r="F409" i="5" s="1" a="1"/>
  <c r="F409" i="5" s="1"/>
  <c r="E345" i="5"/>
  <c r="F345" i="5" s="1" a="1"/>
  <c r="F345" i="5" s="1"/>
  <c r="E281" i="5"/>
  <c r="F281" i="5" s="1" a="1"/>
  <c r="F281" i="5" s="1"/>
  <c r="E217" i="5"/>
  <c r="F217" i="5" s="1" a="1"/>
  <c r="F217" i="5" s="1"/>
  <c r="E153" i="5"/>
  <c r="F153" i="5" s="1" a="1"/>
  <c r="F153" i="5" s="1"/>
  <c r="E89" i="5"/>
  <c r="F89" i="5" s="1" a="1"/>
  <c r="F89" i="5" s="1"/>
  <c r="E24" i="5"/>
  <c r="F24" i="5" s="1" a="1"/>
  <c r="F24" i="5" s="1"/>
  <c r="E4718" i="5"/>
  <c r="F4718" i="5" s="1" a="1"/>
  <c r="F4718" i="5" s="1"/>
  <c r="E4710" i="5"/>
  <c r="F4710" i="5" s="1" a="1"/>
  <c r="F4710" i="5" s="1"/>
  <c r="E4702" i="5"/>
  <c r="F4702" i="5" s="1" a="1"/>
  <c r="F4702" i="5" s="1"/>
  <c r="E4694" i="5"/>
  <c r="F4694" i="5" s="1" a="1"/>
  <c r="F4694" i="5" s="1"/>
  <c r="E4686" i="5"/>
  <c r="F4686" i="5" s="1" a="1"/>
  <c r="F4686" i="5" s="1"/>
  <c r="E4678" i="5"/>
  <c r="F4678" i="5" s="1" a="1"/>
  <c r="F4678" i="5" s="1"/>
  <c r="E4670" i="5"/>
  <c r="F4670" i="5" s="1" a="1"/>
  <c r="F4670" i="5" s="1"/>
  <c r="E4662" i="5"/>
  <c r="F4662" i="5" s="1" a="1"/>
  <c r="F4662" i="5" s="1"/>
  <c r="E4654" i="5"/>
  <c r="F4654" i="5" s="1" a="1"/>
  <c r="F4654" i="5" s="1"/>
  <c r="E4646" i="5"/>
  <c r="F4646" i="5" s="1" a="1"/>
  <c r="F4646" i="5" s="1"/>
  <c r="E4638" i="5"/>
  <c r="F4638" i="5" s="1" a="1"/>
  <c r="F4638" i="5" s="1"/>
  <c r="E4630" i="5"/>
  <c r="F4630" i="5" s="1" a="1"/>
  <c r="F4630" i="5" s="1"/>
  <c r="E4622" i="5"/>
  <c r="F4622" i="5" s="1" a="1"/>
  <c r="F4622" i="5" s="1"/>
  <c r="E4614" i="5"/>
  <c r="F4614" i="5" s="1" a="1"/>
  <c r="F4614" i="5" s="1"/>
  <c r="E4606" i="5"/>
  <c r="F4606" i="5" s="1" a="1"/>
  <c r="F4606" i="5" s="1"/>
  <c r="E4598" i="5"/>
  <c r="F4598" i="5" s="1" a="1"/>
  <c r="F4598" i="5" s="1"/>
  <c r="E4590" i="5"/>
  <c r="F4590" i="5" s="1" a="1"/>
  <c r="F4590" i="5" s="1"/>
  <c r="E4582" i="5"/>
  <c r="F4582" i="5" s="1" a="1"/>
  <c r="F4582" i="5" s="1"/>
  <c r="E4574" i="5"/>
  <c r="F4574" i="5" s="1" a="1"/>
  <c r="F4574" i="5" s="1"/>
  <c r="E4566" i="5"/>
  <c r="F4566" i="5" s="1" a="1"/>
  <c r="F4566" i="5" s="1"/>
  <c r="E4558" i="5"/>
  <c r="F4558" i="5" s="1" a="1"/>
  <c r="F4558" i="5" s="1"/>
  <c r="E4550" i="5"/>
  <c r="F4550" i="5" s="1" a="1"/>
  <c r="F4550" i="5" s="1"/>
  <c r="E4542" i="5"/>
  <c r="F4542" i="5" s="1" a="1"/>
  <c r="F4542" i="5" s="1"/>
  <c r="E4534" i="5"/>
  <c r="F4534" i="5" s="1" a="1"/>
  <c r="F4534" i="5" s="1"/>
  <c r="E4526" i="5"/>
  <c r="F4526" i="5" s="1" a="1"/>
  <c r="F4526" i="5" s="1"/>
  <c r="E4518" i="5"/>
  <c r="F4518" i="5" s="1" a="1"/>
  <c r="F4518" i="5" s="1"/>
  <c r="E4510" i="5"/>
  <c r="F4510" i="5" s="1" a="1"/>
  <c r="F4510" i="5" s="1"/>
  <c r="E4502" i="5"/>
  <c r="F4502" i="5" s="1" a="1"/>
  <c r="F4502" i="5" s="1"/>
  <c r="E4494" i="5"/>
  <c r="F4494" i="5" s="1" a="1"/>
  <c r="F4494" i="5" s="1"/>
  <c r="E4486" i="5"/>
  <c r="F4486" i="5" s="1" a="1"/>
  <c r="F4486" i="5" s="1"/>
  <c r="E4478" i="5"/>
  <c r="F4478" i="5" s="1" a="1"/>
  <c r="F4478" i="5" s="1"/>
  <c r="E4470" i="5"/>
  <c r="F4470" i="5" s="1" a="1"/>
  <c r="F4470" i="5" s="1"/>
  <c r="E4462" i="5"/>
  <c r="F4462" i="5" s="1" a="1"/>
  <c r="F4462" i="5" s="1"/>
  <c r="E4454" i="5"/>
  <c r="F4454" i="5" s="1" a="1"/>
  <c r="F4454" i="5" s="1"/>
  <c r="E4446" i="5"/>
  <c r="F4446" i="5" s="1" a="1"/>
  <c r="F4446" i="5" s="1"/>
  <c r="E4438" i="5"/>
  <c r="F4438" i="5" s="1" a="1"/>
  <c r="F4438" i="5" s="1"/>
  <c r="E4430" i="5"/>
  <c r="F4430" i="5" s="1" a="1"/>
  <c r="F4430" i="5" s="1"/>
  <c r="E4422" i="5"/>
  <c r="F4422" i="5" s="1" a="1"/>
  <c r="F4422" i="5" s="1"/>
  <c r="E4414" i="5"/>
  <c r="F4414" i="5" s="1" a="1"/>
  <c r="F4414" i="5" s="1"/>
  <c r="E4406" i="5"/>
  <c r="F4406" i="5" s="1" a="1"/>
  <c r="F4406" i="5" s="1"/>
  <c r="E4398" i="5"/>
  <c r="F4398" i="5" s="1" a="1"/>
  <c r="F4398" i="5" s="1"/>
  <c r="E4390" i="5"/>
  <c r="F4390" i="5" s="1" a="1"/>
  <c r="F4390" i="5" s="1"/>
  <c r="E4382" i="5"/>
  <c r="F4382" i="5" s="1" a="1"/>
  <c r="F4382" i="5" s="1"/>
  <c r="E4374" i="5"/>
  <c r="F4374" i="5" s="1" a="1"/>
  <c r="F4374" i="5" s="1"/>
  <c r="E4366" i="5"/>
  <c r="F4366" i="5" s="1" a="1"/>
  <c r="F4366" i="5" s="1"/>
  <c r="E4358" i="5"/>
  <c r="F4358" i="5" s="1" a="1"/>
  <c r="F4358" i="5" s="1"/>
  <c r="E4350" i="5"/>
  <c r="F4350" i="5" s="1" a="1"/>
  <c r="F4350" i="5" s="1"/>
  <c r="E4342" i="5"/>
  <c r="F4342" i="5" s="1" a="1"/>
  <c r="F4342" i="5" s="1"/>
  <c r="E4334" i="5"/>
  <c r="F4334" i="5" s="1" a="1"/>
  <c r="F4334" i="5" s="1"/>
  <c r="E4326" i="5"/>
  <c r="F4326" i="5" s="1" a="1"/>
  <c r="F4326" i="5" s="1"/>
  <c r="E4318" i="5"/>
  <c r="F4318" i="5" s="1" a="1"/>
  <c r="F4318" i="5" s="1"/>
  <c r="E4310" i="5"/>
  <c r="F4310" i="5" s="1" a="1"/>
  <c r="F4310" i="5" s="1"/>
  <c r="E4302" i="5"/>
  <c r="F4302" i="5" s="1" a="1"/>
  <c r="F4302" i="5" s="1"/>
  <c r="E4294" i="5"/>
  <c r="F4294" i="5" s="1" a="1"/>
  <c r="F4294" i="5" s="1"/>
  <c r="E4286" i="5"/>
  <c r="F4286" i="5" s="1" a="1"/>
  <c r="F4286" i="5" s="1"/>
  <c r="E4278" i="5"/>
  <c r="F4278" i="5" s="1" a="1"/>
  <c r="F4278" i="5" s="1"/>
  <c r="E4270" i="5"/>
  <c r="F4270" i="5" s="1" a="1"/>
  <c r="F4270" i="5" s="1"/>
  <c r="E4262" i="5"/>
  <c r="F4262" i="5" s="1" a="1"/>
  <c r="F4262" i="5" s="1"/>
  <c r="E4254" i="5"/>
  <c r="F4254" i="5" s="1" a="1"/>
  <c r="F4254" i="5" s="1"/>
  <c r="E4246" i="5"/>
  <c r="F4246" i="5" s="1" a="1"/>
  <c r="F4246" i="5" s="1"/>
  <c r="E4238" i="5"/>
  <c r="F4238" i="5" s="1" a="1"/>
  <c r="F4238" i="5" s="1"/>
  <c r="E4230" i="5"/>
  <c r="F4230" i="5" s="1" a="1"/>
  <c r="F4230" i="5" s="1"/>
  <c r="E4222" i="5"/>
  <c r="F4222" i="5" s="1" a="1"/>
  <c r="F4222" i="5" s="1"/>
  <c r="E4214" i="5"/>
  <c r="F4214" i="5" s="1" a="1"/>
  <c r="F4214" i="5" s="1"/>
  <c r="E4206" i="5"/>
  <c r="F4206" i="5" s="1" a="1"/>
  <c r="F4206" i="5" s="1"/>
  <c r="E4198" i="5"/>
  <c r="F4198" i="5" s="1" a="1"/>
  <c r="F4198" i="5" s="1"/>
  <c r="E4190" i="5"/>
  <c r="F4190" i="5" s="1" a="1"/>
  <c r="F4190" i="5" s="1"/>
  <c r="E4182" i="5"/>
  <c r="F4182" i="5" s="1" a="1"/>
  <c r="F4182" i="5" s="1"/>
  <c r="E4174" i="5"/>
  <c r="F4174" i="5" s="1" a="1"/>
  <c r="F4174" i="5" s="1"/>
  <c r="E4166" i="5"/>
  <c r="F4166" i="5" s="1" a="1"/>
  <c r="F4166" i="5" s="1"/>
  <c r="E4158" i="5"/>
  <c r="F4158" i="5" s="1" a="1"/>
  <c r="F4158" i="5" s="1"/>
  <c r="E4150" i="5"/>
  <c r="F4150" i="5" s="1" a="1"/>
  <c r="F4150" i="5" s="1"/>
  <c r="E4142" i="5"/>
  <c r="F4142" i="5" s="1" a="1"/>
  <c r="F4142" i="5" s="1"/>
  <c r="E4134" i="5"/>
  <c r="F4134" i="5" s="1" a="1"/>
  <c r="F4134" i="5" s="1"/>
  <c r="E4126" i="5"/>
  <c r="F4126" i="5" s="1" a="1"/>
  <c r="F4126" i="5" s="1"/>
  <c r="E4118" i="5"/>
  <c r="F4118" i="5" s="1" a="1"/>
  <c r="F4118" i="5" s="1"/>
  <c r="E4110" i="5"/>
  <c r="F4110" i="5" s="1" a="1"/>
  <c r="F4110" i="5" s="1"/>
  <c r="E4102" i="5"/>
  <c r="F4102" i="5" s="1" a="1"/>
  <c r="F4102" i="5" s="1"/>
  <c r="E4094" i="5"/>
  <c r="F4094" i="5" s="1" a="1"/>
  <c r="F4094" i="5" s="1"/>
  <c r="E4086" i="5"/>
  <c r="F4086" i="5" s="1" a="1"/>
  <c r="F4086" i="5" s="1"/>
  <c r="E4078" i="5"/>
  <c r="F4078" i="5" s="1" a="1"/>
  <c r="F4078" i="5" s="1"/>
  <c r="E4070" i="5"/>
  <c r="F4070" i="5" s="1" a="1"/>
  <c r="F4070" i="5" s="1"/>
  <c r="E4062" i="5"/>
  <c r="F4062" i="5" s="1" a="1"/>
  <c r="F4062" i="5" s="1"/>
  <c r="E4054" i="5"/>
  <c r="F4054" i="5" s="1" a="1"/>
  <c r="F4054" i="5" s="1"/>
  <c r="E4046" i="5"/>
  <c r="F4046" i="5" s="1" a="1"/>
  <c r="F4046" i="5" s="1"/>
  <c r="E4038" i="5"/>
  <c r="F4038" i="5" s="1" a="1"/>
  <c r="F4038" i="5" s="1"/>
  <c r="E4030" i="5"/>
  <c r="F4030" i="5" s="1" a="1"/>
  <c r="F4030" i="5" s="1"/>
  <c r="E4022" i="5"/>
  <c r="F4022" i="5" s="1" a="1"/>
  <c r="F4022" i="5" s="1"/>
  <c r="E4014" i="5"/>
  <c r="F4014" i="5" s="1" a="1"/>
  <c r="F4014" i="5" s="1"/>
  <c r="E4006" i="5"/>
  <c r="F4006" i="5" s="1" a="1"/>
  <c r="F4006" i="5" s="1"/>
  <c r="E3998" i="5"/>
  <c r="F3998" i="5" s="1" a="1"/>
  <c r="F3998" i="5" s="1"/>
  <c r="E3990" i="5"/>
  <c r="F3990" i="5" s="1" a="1"/>
  <c r="F3990" i="5" s="1"/>
  <c r="E3982" i="5"/>
  <c r="F3982" i="5" s="1" a="1"/>
  <c r="F3982" i="5" s="1"/>
  <c r="E3974" i="5"/>
  <c r="F3974" i="5" s="1" a="1"/>
  <c r="F3974" i="5" s="1"/>
  <c r="E3966" i="5"/>
  <c r="F3966" i="5" s="1" a="1"/>
  <c r="F3966" i="5" s="1"/>
  <c r="E3958" i="5"/>
  <c r="F3958" i="5" s="1" a="1"/>
  <c r="F3958" i="5" s="1"/>
  <c r="E3950" i="5"/>
  <c r="F3950" i="5" s="1" a="1"/>
  <c r="F3950" i="5" s="1"/>
  <c r="E3942" i="5"/>
  <c r="F3942" i="5" s="1" a="1"/>
  <c r="F3942" i="5" s="1"/>
  <c r="E3934" i="5"/>
  <c r="F3934" i="5" s="1" a="1"/>
  <c r="F3934" i="5" s="1"/>
  <c r="E3926" i="5"/>
  <c r="F3926" i="5" s="1" a="1"/>
  <c r="F3926" i="5" s="1"/>
  <c r="E3918" i="5"/>
  <c r="F3918" i="5" s="1" a="1"/>
  <c r="F3918" i="5" s="1"/>
  <c r="E3910" i="5"/>
  <c r="F3910" i="5" s="1" a="1"/>
  <c r="F3910" i="5" s="1"/>
  <c r="E3902" i="5"/>
  <c r="F3902" i="5" s="1" a="1"/>
  <c r="F3902" i="5" s="1"/>
  <c r="E3894" i="5"/>
  <c r="F3894" i="5" s="1" a="1"/>
  <c r="F3894" i="5" s="1"/>
  <c r="E3886" i="5"/>
  <c r="F3886" i="5" s="1" a="1"/>
  <c r="F3886" i="5" s="1"/>
  <c r="E3878" i="5"/>
  <c r="F3878" i="5" s="1" a="1"/>
  <c r="F3878" i="5" s="1"/>
  <c r="E3870" i="5"/>
  <c r="F3870" i="5" s="1" a="1"/>
  <c r="F3870" i="5" s="1"/>
  <c r="E3862" i="5"/>
  <c r="F3862" i="5" s="1" a="1"/>
  <c r="F3862" i="5" s="1"/>
  <c r="E3854" i="5"/>
  <c r="F3854" i="5" s="1" a="1"/>
  <c r="F3854" i="5" s="1"/>
  <c r="E3846" i="5"/>
  <c r="F3846" i="5" s="1" a="1"/>
  <c r="F3846" i="5" s="1"/>
  <c r="E3838" i="5"/>
  <c r="F3838" i="5" s="1" a="1"/>
  <c r="F3838" i="5" s="1"/>
  <c r="E3830" i="5"/>
  <c r="F3830" i="5" s="1" a="1"/>
  <c r="F3830" i="5" s="1"/>
  <c r="E3822" i="5"/>
  <c r="F3822" i="5" s="1" a="1"/>
  <c r="F3822" i="5" s="1"/>
  <c r="E3814" i="5"/>
  <c r="F3814" i="5" s="1" a="1"/>
  <c r="F3814" i="5" s="1"/>
  <c r="E3806" i="5"/>
  <c r="F3806" i="5" s="1" a="1"/>
  <c r="F3806" i="5" s="1"/>
  <c r="E3798" i="5"/>
  <c r="F3798" i="5" s="1" a="1"/>
  <c r="F3798" i="5" s="1"/>
  <c r="E3790" i="5"/>
  <c r="F3790" i="5" s="1" a="1"/>
  <c r="F3790" i="5" s="1"/>
  <c r="E3782" i="5"/>
  <c r="F3782" i="5" s="1" a="1"/>
  <c r="F3782" i="5" s="1"/>
  <c r="E3774" i="5"/>
  <c r="F3774" i="5" s="1" a="1"/>
  <c r="F3774" i="5" s="1"/>
  <c r="E3766" i="5"/>
  <c r="F3766" i="5" s="1" a="1"/>
  <c r="F3766" i="5" s="1"/>
  <c r="E3758" i="5"/>
  <c r="F3758" i="5" s="1" a="1"/>
  <c r="F3758" i="5" s="1"/>
  <c r="E3750" i="5"/>
  <c r="F3750" i="5" s="1" a="1"/>
  <c r="F3750" i="5" s="1"/>
  <c r="E3742" i="5"/>
  <c r="F3742" i="5" s="1" a="1"/>
  <c r="F3742" i="5" s="1"/>
  <c r="E3734" i="5"/>
  <c r="F3734" i="5" s="1" a="1"/>
  <c r="F3734" i="5" s="1"/>
  <c r="E3726" i="5"/>
  <c r="F3726" i="5" s="1" a="1"/>
  <c r="F3726" i="5" s="1"/>
  <c r="E3718" i="5"/>
  <c r="F3718" i="5" s="1" a="1"/>
  <c r="F3718" i="5" s="1"/>
  <c r="E3710" i="5"/>
  <c r="F3710" i="5" s="1" a="1"/>
  <c r="F3710" i="5" s="1"/>
  <c r="E3702" i="5"/>
  <c r="F3702" i="5" s="1" a="1"/>
  <c r="F3702" i="5" s="1"/>
  <c r="E3694" i="5"/>
  <c r="F3694" i="5" s="1" a="1"/>
  <c r="F3694" i="5" s="1"/>
  <c r="E3686" i="5"/>
  <c r="F3686" i="5" s="1" a="1"/>
  <c r="F3686" i="5" s="1"/>
  <c r="E3678" i="5"/>
  <c r="F3678" i="5" s="1" a="1"/>
  <c r="F3678" i="5" s="1"/>
  <c r="E3670" i="5"/>
  <c r="F3670" i="5" s="1" a="1"/>
  <c r="F3670" i="5" s="1"/>
  <c r="E3662" i="5"/>
  <c r="F3662" i="5" s="1" a="1"/>
  <c r="F3662" i="5" s="1"/>
  <c r="E3654" i="5"/>
  <c r="F3654" i="5" s="1" a="1"/>
  <c r="F3654" i="5" s="1"/>
  <c r="E3646" i="5"/>
  <c r="F3646" i="5" s="1" a="1"/>
  <c r="F3646" i="5" s="1"/>
  <c r="E3638" i="5"/>
  <c r="F3638" i="5" s="1" a="1"/>
  <c r="F3638" i="5" s="1"/>
  <c r="E3630" i="5"/>
  <c r="F3630" i="5" s="1" a="1"/>
  <c r="F3630" i="5" s="1"/>
  <c r="E3622" i="5"/>
  <c r="F3622" i="5" s="1" a="1"/>
  <c r="F3622" i="5" s="1"/>
  <c r="E3614" i="5"/>
  <c r="F3614" i="5" s="1" a="1"/>
  <c r="F3614" i="5" s="1"/>
  <c r="E3606" i="5"/>
  <c r="F3606" i="5" s="1" a="1"/>
  <c r="F3606" i="5" s="1"/>
  <c r="E3598" i="5"/>
  <c r="F3598" i="5" s="1" a="1"/>
  <c r="F3598" i="5" s="1"/>
  <c r="E3590" i="5"/>
  <c r="F3590" i="5" s="1" a="1"/>
  <c r="F3590" i="5" s="1"/>
  <c r="E3582" i="5"/>
  <c r="F3582" i="5" s="1" a="1"/>
  <c r="F3582" i="5" s="1"/>
  <c r="E3574" i="5"/>
  <c r="F3574" i="5" s="1" a="1"/>
  <c r="F3574" i="5" s="1"/>
  <c r="E3566" i="5"/>
  <c r="F3566" i="5" s="1" a="1"/>
  <c r="F3566" i="5" s="1"/>
  <c r="E3558" i="5"/>
  <c r="F3558" i="5" s="1" a="1"/>
  <c r="F3558" i="5" s="1"/>
  <c r="E3550" i="5"/>
  <c r="F3550" i="5" s="1" a="1"/>
  <c r="F3550" i="5" s="1"/>
  <c r="E3542" i="5"/>
  <c r="F3542" i="5" s="1" a="1"/>
  <c r="F3542" i="5" s="1"/>
  <c r="E3534" i="5"/>
  <c r="F3534" i="5" s="1" a="1"/>
  <c r="F3534" i="5" s="1"/>
  <c r="E3526" i="5"/>
  <c r="F3526" i="5" s="1" a="1"/>
  <c r="F3526" i="5" s="1"/>
  <c r="E3518" i="5"/>
  <c r="F3518" i="5" s="1" a="1"/>
  <c r="F3518" i="5" s="1"/>
  <c r="E3510" i="5"/>
  <c r="F3510" i="5" s="1" a="1"/>
  <c r="F3510" i="5" s="1"/>
  <c r="E3502" i="5"/>
  <c r="F3502" i="5" s="1" a="1"/>
  <c r="F3502" i="5" s="1"/>
  <c r="E3494" i="5"/>
  <c r="F3494" i="5" s="1" a="1"/>
  <c r="F3494" i="5" s="1"/>
  <c r="E3486" i="5"/>
  <c r="F3486" i="5" s="1" a="1"/>
  <c r="F3486" i="5" s="1"/>
  <c r="E3478" i="5"/>
  <c r="F3478" i="5" s="1" a="1"/>
  <c r="F3478" i="5" s="1"/>
  <c r="E3470" i="5"/>
  <c r="F3470" i="5" s="1" a="1"/>
  <c r="F3470" i="5" s="1"/>
  <c r="E3462" i="5"/>
  <c r="F3462" i="5" s="1" a="1"/>
  <c r="F3462" i="5" s="1"/>
  <c r="E3454" i="5"/>
  <c r="F3454" i="5" s="1" a="1"/>
  <c r="F3454" i="5" s="1"/>
  <c r="E3446" i="5"/>
  <c r="F3446" i="5" s="1" a="1"/>
  <c r="F3446" i="5" s="1"/>
  <c r="E3438" i="5"/>
  <c r="F3438" i="5" s="1" a="1"/>
  <c r="F3438" i="5" s="1"/>
  <c r="E3430" i="5"/>
  <c r="F3430" i="5" s="1" a="1"/>
  <c r="F3430" i="5" s="1"/>
  <c r="E3422" i="5"/>
  <c r="F3422" i="5" s="1" a="1"/>
  <c r="F3422" i="5" s="1"/>
  <c r="E3414" i="5"/>
  <c r="F3414" i="5" s="1" a="1"/>
  <c r="F3414" i="5" s="1"/>
  <c r="E3406" i="5"/>
  <c r="F3406" i="5" s="1" a="1"/>
  <c r="F3406" i="5" s="1"/>
  <c r="E3398" i="5"/>
  <c r="F3398" i="5" s="1" a="1"/>
  <c r="F3398" i="5" s="1"/>
  <c r="E3390" i="5"/>
  <c r="F3390" i="5" s="1" a="1"/>
  <c r="F3390" i="5" s="1"/>
  <c r="E3382" i="5"/>
  <c r="F3382" i="5" s="1" a="1"/>
  <c r="F3382" i="5" s="1"/>
  <c r="E3374" i="5"/>
  <c r="F3374" i="5" s="1" a="1"/>
  <c r="F3374" i="5" s="1"/>
  <c r="E3366" i="5"/>
  <c r="F3366" i="5" s="1" a="1"/>
  <c r="F3366" i="5" s="1"/>
  <c r="E3358" i="5"/>
  <c r="F3358" i="5" s="1" a="1"/>
  <c r="F3358" i="5" s="1"/>
  <c r="E3350" i="5"/>
  <c r="F3350" i="5" s="1" a="1"/>
  <c r="F3350" i="5" s="1"/>
  <c r="E3342" i="5"/>
  <c r="F3342" i="5" s="1" a="1"/>
  <c r="F3342" i="5" s="1"/>
  <c r="E3334" i="5"/>
  <c r="F3334" i="5" s="1" a="1"/>
  <c r="F3334" i="5" s="1"/>
  <c r="E3326" i="5"/>
  <c r="F3326" i="5" s="1" a="1"/>
  <c r="F3326" i="5" s="1"/>
  <c r="E3318" i="5"/>
  <c r="F3318" i="5" s="1" a="1"/>
  <c r="F3318" i="5" s="1"/>
  <c r="E3310" i="5"/>
  <c r="F3310" i="5" s="1" a="1"/>
  <c r="F3310" i="5" s="1"/>
  <c r="E3302" i="5"/>
  <c r="F3302" i="5" s="1" a="1"/>
  <c r="F3302" i="5" s="1"/>
  <c r="E3294" i="5"/>
  <c r="F3294" i="5" s="1" a="1"/>
  <c r="F3294" i="5" s="1"/>
  <c r="E3286" i="5"/>
  <c r="F3286" i="5" s="1" a="1"/>
  <c r="F3286" i="5" s="1"/>
  <c r="E3278" i="5"/>
  <c r="F3278" i="5" s="1" a="1"/>
  <c r="F3278" i="5" s="1"/>
  <c r="E3270" i="5"/>
  <c r="F3270" i="5" s="1" a="1"/>
  <c r="F3270" i="5" s="1"/>
  <c r="E3262" i="5"/>
  <c r="F3262" i="5" s="1" a="1"/>
  <c r="F3262" i="5" s="1"/>
  <c r="E3254" i="5"/>
  <c r="F3254" i="5" s="1" a="1"/>
  <c r="F3254" i="5" s="1"/>
  <c r="E3246" i="5"/>
  <c r="F3246" i="5" s="1" a="1"/>
  <c r="F3246" i="5" s="1"/>
  <c r="E3238" i="5"/>
  <c r="F3238" i="5" s="1" a="1"/>
  <c r="F3238" i="5" s="1"/>
  <c r="E3230" i="5"/>
  <c r="F3230" i="5" s="1" a="1"/>
  <c r="F3230" i="5" s="1"/>
  <c r="E3222" i="5"/>
  <c r="F3222" i="5" s="1" a="1"/>
  <c r="F3222" i="5" s="1"/>
  <c r="E3214" i="5"/>
  <c r="F3214" i="5" s="1" a="1"/>
  <c r="F3214" i="5" s="1"/>
  <c r="E3206" i="5"/>
  <c r="F3206" i="5" s="1" a="1"/>
  <c r="F3206" i="5" s="1"/>
  <c r="E3198" i="5"/>
  <c r="F3198" i="5" s="1" a="1"/>
  <c r="F3198" i="5" s="1"/>
  <c r="E3190" i="5"/>
  <c r="F3190" i="5" s="1" a="1"/>
  <c r="F3190" i="5" s="1"/>
  <c r="E3182" i="5"/>
  <c r="F3182" i="5" s="1" a="1"/>
  <c r="F3182" i="5" s="1"/>
  <c r="E3174" i="5"/>
  <c r="F3174" i="5" s="1" a="1"/>
  <c r="F3174" i="5" s="1"/>
  <c r="E3166" i="5"/>
  <c r="F3166" i="5" s="1" a="1"/>
  <c r="F3166" i="5" s="1"/>
  <c r="E3158" i="5"/>
  <c r="F3158" i="5" s="1" a="1"/>
  <c r="F3158" i="5" s="1"/>
  <c r="E3150" i="5"/>
  <c r="F3150" i="5" s="1" a="1"/>
  <c r="F3150" i="5" s="1"/>
  <c r="E3142" i="5"/>
  <c r="F3142" i="5" s="1" a="1"/>
  <c r="F3142" i="5" s="1"/>
  <c r="E3134" i="5"/>
  <c r="F3134" i="5" s="1" a="1"/>
  <c r="F3134" i="5" s="1"/>
  <c r="E3126" i="5"/>
  <c r="F3126" i="5" s="1" a="1"/>
  <c r="F3126" i="5" s="1"/>
  <c r="E3118" i="5"/>
  <c r="F3118" i="5" s="1" a="1"/>
  <c r="F3118" i="5" s="1"/>
  <c r="E3110" i="5"/>
  <c r="F3110" i="5" s="1" a="1"/>
  <c r="F3110" i="5" s="1"/>
  <c r="E3102" i="5"/>
  <c r="F3102" i="5" s="1" a="1"/>
  <c r="F3102" i="5" s="1"/>
  <c r="E3094" i="5"/>
  <c r="F3094" i="5" s="1" a="1"/>
  <c r="F3094" i="5" s="1"/>
  <c r="E3086" i="5"/>
  <c r="F3086" i="5" s="1" a="1"/>
  <c r="F3086" i="5" s="1"/>
  <c r="E3078" i="5"/>
  <c r="F3078" i="5" s="1" a="1"/>
  <c r="F3078" i="5" s="1"/>
  <c r="E3070" i="5"/>
  <c r="F3070" i="5" s="1" a="1"/>
  <c r="F3070" i="5" s="1"/>
  <c r="E3062" i="5"/>
  <c r="F3062" i="5" s="1" a="1"/>
  <c r="F3062" i="5" s="1"/>
  <c r="E3054" i="5"/>
  <c r="F3054" i="5" s="1" a="1"/>
  <c r="F3054" i="5" s="1"/>
  <c r="E3046" i="5"/>
  <c r="F3046" i="5" s="1" a="1"/>
  <c r="F3046" i="5" s="1"/>
  <c r="E3038" i="5"/>
  <c r="F3038" i="5" s="1" a="1"/>
  <c r="F3038" i="5" s="1"/>
  <c r="E3030" i="5"/>
  <c r="F3030" i="5" s="1" a="1"/>
  <c r="F3030" i="5" s="1"/>
  <c r="E3022" i="5"/>
  <c r="F3022" i="5" s="1" a="1"/>
  <c r="F3022" i="5" s="1"/>
  <c r="E3014" i="5"/>
  <c r="F3014" i="5" s="1" a="1"/>
  <c r="F3014" i="5" s="1"/>
  <c r="E3006" i="5"/>
  <c r="F3006" i="5" s="1" a="1"/>
  <c r="F3006" i="5" s="1"/>
  <c r="E2998" i="5"/>
  <c r="F2998" i="5" s="1" a="1"/>
  <c r="F2998" i="5" s="1"/>
  <c r="E2990" i="5"/>
  <c r="F2990" i="5" s="1" a="1"/>
  <c r="F2990" i="5" s="1"/>
  <c r="E2982" i="5"/>
  <c r="F2982" i="5" s="1" a="1"/>
  <c r="F2982" i="5" s="1"/>
  <c r="E2974" i="5"/>
  <c r="F2974" i="5" s="1" a="1"/>
  <c r="F2974" i="5" s="1"/>
  <c r="E2966" i="5"/>
  <c r="F2966" i="5" s="1" a="1"/>
  <c r="F2966" i="5" s="1"/>
  <c r="E2958" i="5"/>
  <c r="F2958" i="5" s="1" a="1"/>
  <c r="F2958" i="5" s="1"/>
  <c r="E2950" i="5"/>
  <c r="F2950" i="5" s="1" a="1"/>
  <c r="F2950" i="5" s="1"/>
  <c r="E2942" i="5"/>
  <c r="F2942" i="5" s="1" a="1"/>
  <c r="F2942" i="5" s="1"/>
  <c r="E2934" i="5"/>
  <c r="F2934" i="5" s="1" a="1"/>
  <c r="F2934" i="5" s="1"/>
  <c r="E2926" i="5"/>
  <c r="F2926" i="5" s="1" a="1"/>
  <c r="F2926" i="5" s="1"/>
  <c r="E2918" i="5"/>
  <c r="F2918" i="5" s="1" a="1"/>
  <c r="F2918" i="5" s="1"/>
  <c r="E2910" i="5"/>
  <c r="F2910" i="5" s="1" a="1"/>
  <c r="F2910" i="5" s="1"/>
  <c r="E2902" i="5"/>
  <c r="F2902" i="5" s="1" a="1"/>
  <c r="F2902" i="5" s="1"/>
  <c r="E2894" i="5"/>
  <c r="F2894" i="5" s="1" a="1"/>
  <c r="F2894" i="5" s="1"/>
  <c r="E2886" i="5"/>
  <c r="F2886" i="5" s="1" a="1"/>
  <c r="F2886" i="5" s="1"/>
  <c r="E2878" i="5"/>
  <c r="F2878" i="5" s="1" a="1"/>
  <c r="F2878" i="5" s="1"/>
  <c r="E2870" i="5"/>
  <c r="F2870" i="5" s="1" a="1"/>
  <c r="F2870" i="5" s="1"/>
  <c r="E2862" i="5"/>
  <c r="F2862" i="5" s="1" a="1"/>
  <c r="F2862" i="5" s="1"/>
  <c r="E2854" i="5"/>
  <c r="F2854" i="5" s="1" a="1"/>
  <c r="F2854" i="5" s="1"/>
  <c r="E2846" i="5"/>
  <c r="F2846" i="5" s="1" a="1"/>
  <c r="F2846" i="5" s="1"/>
  <c r="E2838" i="5"/>
  <c r="F2838" i="5" s="1" a="1"/>
  <c r="F2838" i="5" s="1"/>
  <c r="E2830" i="5"/>
  <c r="F2830" i="5" s="1" a="1"/>
  <c r="F2830" i="5" s="1"/>
  <c r="E2822" i="5"/>
  <c r="F2822" i="5" s="1" a="1"/>
  <c r="F2822" i="5" s="1"/>
  <c r="E2814" i="5"/>
  <c r="F2814" i="5" s="1" a="1"/>
  <c r="F2814" i="5" s="1"/>
  <c r="E2806" i="5"/>
  <c r="F2806" i="5" s="1" a="1"/>
  <c r="F2806" i="5" s="1"/>
  <c r="E2798" i="5"/>
  <c r="F2798" i="5" s="1" a="1"/>
  <c r="F2798" i="5" s="1"/>
  <c r="E2790" i="5"/>
  <c r="F2790" i="5" s="1" a="1"/>
  <c r="F2790" i="5" s="1"/>
  <c r="E2782" i="5"/>
  <c r="F2782" i="5" s="1" a="1"/>
  <c r="F2782" i="5" s="1"/>
  <c r="E2774" i="5"/>
  <c r="F2774" i="5" s="1" a="1"/>
  <c r="F2774" i="5" s="1"/>
  <c r="E2766" i="5"/>
  <c r="F2766" i="5" s="1" a="1"/>
  <c r="F2766" i="5" s="1"/>
  <c r="E2758" i="5"/>
  <c r="F2758" i="5" s="1" a="1"/>
  <c r="F2758" i="5" s="1"/>
  <c r="E2750" i="5"/>
  <c r="F2750" i="5" s="1" a="1"/>
  <c r="F2750" i="5" s="1"/>
  <c r="E2742" i="5"/>
  <c r="F2742" i="5" s="1" a="1"/>
  <c r="F2742" i="5" s="1"/>
  <c r="E2734" i="5"/>
  <c r="F2734" i="5" s="1" a="1"/>
  <c r="F2734" i="5" s="1"/>
  <c r="E2726" i="5"/>
  <c r="F2726" i="5" s="1" a="1"/>
  <c r="F2726" i="5" s="1"/>
  <c r="E2718" i="5"/>
  <c r="F2718" i="5" s="1" a="1"/>
  <c r="F2718" i="5" s="1"/>
  <c r="E2710" i="5"/>
  <c r="F2710" i="5" s="1" a="1"/>
  <c r="F2710" i="5" s="1"/>
  <c r="E2702" i="5"/>
  <c r="F2702" i="5" s="1" a="1"/>
  <c r="F2702" i="5" s="1"/>
  <c r="E2694" i="5"/>
  <c r="F2694" i="5" s="1" a="1"/>
  <c r="F2694" i="5" s="1"/>
  <c r="E2686" i="5"/>
  <c r="F2686" i="5" s="1" a="1"/>
  <c r="F2686" i="5" s="1"/>
  <c r="E2678" i="5"/>
  <c r="F2678" i="5" s="1" a="1"/>
  <c r="F2678" i="5" s="1"/>
  <c r="E2670" i="5"/>
  <c r="F2670" i="5" s="1" a="1"/>
  <c r="F2670" i="5" s="1"/>
  <c r="E2662" i="5"/>
  <c r="F2662" i="5" s="1" a="1"/>
  <c r="F2662" i="5" s="1"/>
  <c r="E2654" i="5"/>
  <c r="F2654" i="5" s="1" a="1"/>
  <c r="F2654" i="5" s="1"/>
  <c r="E2646" i="5"/>
  <c r="F2646" i="5" s="1" a="1"/>
  <c r="F2646" i="5" s="1"/>
  <c r="E2638" i="5"/>
  <c r="F2638" i="5" s="1" a="1"/>
  <c r="F2638" i="5" s="1"/>
  <c r="E2630" i="5"/>
  <c r="F2630" i="5" s="1" a="1"/>
  <c r="F2630" i="5" s="1"/>
  <c r="E2622" i="5"/>
  <c r="F2622" i="5" s="1" a="1"/>
  <c r="F2622" i="5" s="1"/>
  <c r="E2614" i="5"/>
  <c r="F2614" i="5" s="1" a="1"/>
  <c r="F2614" i="5" s="1"/>
  <c r="E2606" i="5"/>
  <c r="F2606" i="5" s="1" a="1"/>
  <c r="F2606" i="5" s="1"/>
  <c r="E2598" i="5"/>
  <c r="F2598" i="5" s="1" a="1"/>
  <c r="F2598" i="5" s="1"/>
  <c r="E2590" i="5"/>
  <c r="F2590" i="5" s="1" a="1"/>
  <c r="F2590" i="5" s="1"/>
  <c r="E2582" i="5"/>
  <c r="F2582" i="5" s="1" a="1"/>
  <c r="F2582" i="5" s="1"/>
  <c r="E2574" i="5"/>
  <c r="F2574" i="5" s="1" a="1"/>
  <c r="F2574" i="5" s="1"/>
  <c r="E2566" i="5"/>
  <c r="F2566" i="5" s="1" a="1"/>
  <c r="F2566" i="5" s="1"/>
  <c r="E2556" i="5"/>
  <c r="F2556" i="5" s="1" a="1"/>
  <c r="F2556" i="5" s="1"/>
  <c r="E2547" i="5"/>
  <c r="F2547" i="5" s="1" a="1"/>
  <c r="F2547" i="5" s="1"/>
  <c r="E2538" i="5"/>
  <c r="F2538" i="5" s="1" a="1"/>
  <c r="F2538" i="5" s="1"/>
  <c r="E2529" i="5"/>
  <c r="F2529" i="5" s="1" a="1"/>
  <c r="F2529" i="5" s="1"/>
  <c r="E2520" i="5"/>
  <c r="F2520" i="5" s="1" a="1"/>
  <c r="F2520" i="5" s="1"/>
  <c r="E2511" i="5"/>
  <c r="F2511" i="5" s="1" a="1"/>
  <c r="F2511" i="5" s="1"/>
  <c r="E2502" i="5"/>
  <c r="F2502" i="5" s="1" a="1"/>
  <c r="F2502" i="5" s="1"/>
  <c r="E2492" i="5"/>
  <c r="F2492" i="5" s="1" a="1"/>
  <c r="F2492" i="5" s="1"/>
  <c r="E2483" i="5"/>
  <c r="F2483" i="5" s="1" a="1"/>
  <c r="F2483" i="5" s="1"/>
  <c r="E2474" i="5"/>
  <c r="F2474" i="5" s="1" a="1"/>
  <c r="F2474" i="5" s="1"/>
  <c r="E2465" i="5"/>
  <c r="F2465" i="5" s="1" a="1"/>
  <c r="F2465" i="5" s="1"/>
  <c r="E2456" i="5"/>
  <c r="F2456" i="5" s="1" a="1"/>
  <c r="F2456" i="5" s="1"/>
  <c r="E2433" i="5"/>
  <c r="F2433" i="5" s="1" a="1"/>
  <c r="F2433" i="5" s="1"/>
  <c r="E2401" i="5"/>
  <c r="F2401" i="5" s="1" a="1"/>
  <c r="F2401" i="5" s="1"/>
  <c r="E2369" i="5"/>
  <c r="F2369" i="5" s="1" a="1"/>
  <c r="F2369" i="5" s="1"/>
  <c r="E2337" i="5"/>
  <c r="F2337" i="5" s="1" a="1"/>
  <c r="F2337" i="5" s="1"/>
  <c r="E2305" i="5"/>
  <c r="F2305" i="5" s="1" a="1"/>
  <c r="F2305" i="5" s="1"/>
  <c r="E2257" i="5"/>
  <c r="F2257" i="5" s="1" a="1"/>
  <c r="F2257" i="5" s="1"/>
  <c r="E2193" i="5"/>
  <c r="F2193" i="5" s="1" a="1"/>
  <c r="F2193" i="5" s="1"/>
  <c r="E2129" i="5"/>
  <c r="F2129" i="5" s="1" a="1"/>
  <c r="F2129" i="5" s="1"/>
  <c r="E2065" i="5"/>
  <c r="F2065" i="5" s="1" a="1"/>
  <c r="F2065" i="5" s="1"/>
  <c r="E2001" i="5"/>
  <c r="F2001" i="5" s="1" a="1"/>
  <c r="F2001" i="5" s="1"/>
  <c r="E1937" i="5"/>
  <c r="F1937" i="5" s="1" a="1"/>
  <c r="F1937" i="5" s="1"/>
  <c r="E1873" i="5"/>
  <c r="F1873" i="5" s="1" a="1"/>
  <c r="F1873" i="5" s="1"/>
  <c r="E1809" i="5"/>
  <c r="F1809" i="5" s="1" a="1"/>
  <c r="F1809" i="5" s="1"/>
  <c r="E1745" i="5"/>
  <c r="F1745" i="5" s="1" a="1"/>
  <c r="F1745" i="5" s="1"/>
  <c r="E1681" i="5"/>
  <c r="F1681" i="5" s="1" a="1"/>
  <c r="F1681" i="5" s="1"/>
  <c r="E1617" i="5"/>
  <c r="F1617" i="5" s="1" a="1"/>
  <c r="F1617" i="5" s="1"/>
  <c r="E1553" i="5"/>
  <c r="F1553" i="5" s="1" a="1"/>
  <c r="F1553" i="5" s="1"/>
  <c r="E1489" i="5"/>
  <c r="F1489" i="5" s="1" a="1"/>
  <c r="F1489" i="5" s="1"/>
  <c r="E1425" i="5"/>
  <c r="F1425" i="5" s="1" a="1"/>
  <c r="F1425" i="5" s="1"/>
  <c r="E1361" i="5"/>
  <c r="F1361" i="5" s="1" a="1"/>
  <c r="F1361" i="5" s="1"/>
  <c r="E1297" i="5"/>
  <c r="F1297" i="5" s="1" a="1"/>
  <c r="F1297" i="5" s="1"/>
  <c r="E1233" i="5"/>
  <c r="F1233" i="5" s="1" a="1"/>
  <c r="F1233" i="5" s="1"/>
  <c r="E1169" i="5"/>
  <c r="F1169" i="5" s="1" a="1"/>
  <c r="F1169" i="5" s="1"/>
  <c r="E1105" i="5"/>
  <c r="F1105" i="5" s="1" a="1"/>
  <c r="F1105" i="5" s="1"/>
  <c r="E1041" i="5"/>
  <c r="F1041" i="5" s="1" a="1"/>
  <c r="F1041" i="5" s="1"/>
  <c r="E977" i="5"/>
  <c r="F977" i="5" s="1" a="1"/>
  <c r="F977" i="5" s="1"/>
  <c r="E913" i="5"/>
  <c r="F913" i="5" s="1" a="1"/>
  <c r="F913" i="5" s="1"/>
  <c r="E849" i="5"/>
  <c r="F849" i="5" s="1" a="1"/>
  <c r="F849" i="5" s="1"/>
  <c r="E785" i="5"/>
  <c r="F785" i="5" s="1" a="1"/>
  <c r="F785" i="5" s="1"/>
  <c r="E721" i="5"/>
  <c r="F721" i="5" s="1" a="1"/>
  <c r="F721" i="5" s="1"/>
  <c r="E657" i="5"/>
  <c r="F657" i="5" s="1" a="1"/>
  <c r="F657" i="5" s="1"/>
  <c r="E593" i="5"/>
  <c r="F593" i="5" s="1" a="1"/>
  <c r="F593" i="5" s="1"/>
  <c r="E529" i="5"/>
  <c r="F529" i="5" s="1" a="1"/>
  <c r="F529" i="5" s="1"/>
  <c r="E465" i="5"/>
  <c r="F465" i="5" s="1" a="1"/>
  <c r="F465" i="5" s="1"/>
  <c r="E401" i="5"/>
  <c r="F401" i="5" s="1" a="1"/>
  <c r="F401" i="5" s="1"/>
  <c r="E337" i="5"/>
  <c r="F337" i="5" s="1" a="1"/>
  <c r="F337" i="5" s="1"/>
  <c r="E273" i="5"/>
  <c r="F273" i="5" s="1" a="1"/>
  <c r="F273" i="5" s="1"/>
  <c r="E209" i="5"/>
  <c r="F209" i="5" s="1" a="1"/>
  <c r="F209" i="5" s="1"/>
  <c r="E145" i="5"/>
  <c r="F145" i="5" s="1" a="1"/>
  <c r="F145" i="5" s="1"/>
  <c r="E81" i="5"/>
  <c r="F81" i="5" s="1" a="1"/>
  <c r="F81" i="5" s="1"/>
  <c r="E6" i="5"/>
  <c r="F6" i="5" s="1" a="1"/>
  <c r="F6" i="5" s="1"/>
  <c r="E4717" i="5"/>
  <c r="F4717" i="5" s="1" a="1"/>
  <c r="F4717" i="5" s="1"/>
  <c r="E4709" i="5"/>
  <c r="F4709" i="5" s="1" a="1"/>
  <c r="F4709" i="5" s="1"/>
  <c r="E4701" i="5"/>
  <c r="F4701" i="5" s="1" a="1"/>
  <c r="F4701" i="5" s="1"/>
  <c r="E4693" i="5"/>
  <c r="F4693" i="5" s="1" a="1"/>
  <c r="F4693" i="5" s="1"/>
  <c r="E4685" i="5"/>
  <c r="F4685" i="5" s="1" a="1"/>
  <c r="F4685" i="5" s="1"/>
  <c r="E4677" i="5"/>
  <c r="F4677" i="5" s="1" a="1"/>
  <c r="F4677" i="5" s="1"/>
  <c r="E4669" i="5"/>
  <c r="F4669" i="5" s="1" a="1"/>
  <c r="F4669" i="5" s="1"/>
  <c r="E4661" i="5"/>
  <c r="F4661" i="5" s="1" a="1"/>
  <c r="F4661" i="5" s="1"/>
  <c r="E4653" i="5"/>
  <c r="F4653" i="5" s="1" a="1"/>
  <c r="F4653" i="5" s="1"/>
  <c r="E4645" i="5"/>
  <c r="F4645" i="5" s="1" a="1"/>
  <c r="F4645" i="5" s="1"/>
  <c r="E4637" i="5"/>
  <c r="F4637" i="5" s="1" a="1"/>
  <c r="F4637" i="5" s="1"/>
  <c r="E4629" i="5"/>
  <c r="F4629" i="5" s="1" a="1"/>
  <c r="F4629" i="5" s="1"/>
  <c r="E4621" i="5"/>
  <c r="F4621" i="5" s="1" a="1"/>
  <c r="F4621" i="5" s="1"/>
  <c r="E4613" i="5"/>
  <c r="F4613" i="5" s="1" a="1"/>
  <c r="F4613" i="5" s="1"/>
  <c r="E4605" i="5"/>
  <c r="F4605" i="5" s="1" a="1"/>
  <c r="F4605" i="5" s="1"/>
  <c r="E4597" i="5"/>
  <c r="F4597" i="5" s="1" a="1"/>
  <c r="F4597" i="5" s="1"/>
  <c r="E4589" i="5"/>
  <c r="F4589" i="5" s="1" a="1"/>
  <c r="F4589" i="5" s="1"/>
  <c r="E4581" i="5"/>
  <c r="F4581" i="5" s="1" a="1"/>
  <c r="F4581" i="5" s="1"/>
  <c r="E4573" i="5"/>
  <c r="F4573" i="5" s="1" a="1"/>
  <c r="F4573" i="5" s="1"/>
  <c r="E4565" i="5"/>
  <c r="F4565" i="5" s="1" a="1"/>
  <c r="F4565" i="5" s="1"/>
  <c r="E4557" i="5"/>
  <c r="F4557" i="5" s="1" a="1"/>
  <c r="F4557" i="5" s="1"/>
  <c r="E4549" i="5"/>
  <c r="F4549" i="5" s="1" a="1"/>
  <c r="F4549" i="5" s="1"/>
  <c r="E4541" i="5"/>
  <c r="F4541" i="5" s="1" a="1"/>
  <c r="F4541" i="5" s="1"/>
  <c r="E4533" i="5"/>
  <c r="F4533" i="5" s="1" a="1"/>
  <c r="F4533" i="5" s="1"/>
  <c r="E4525" i="5"/>
  <c r="F4525" i="5" s="1" a="1"/>
  <c r="F4525" i="5" s="1"/>
  <c r="E4517" i="5"/>
  <c r="F4517" i="5" s="1" a="1"/>
  <c r="F4517" i="5" s="1"/>
  <c r="E4509" i="5"/>
  <c r="F4509" i="5" s="1" a="1"/>
  <c r="F4509" i="5" s="1"/>
  <c r="E4501" i="5"/>
  <c r="F4501" i="5" s="1" a="1"/>
  <c r="F4501" i="5" s="1"/>
  <c r="E4493" i="5"/>
  <c r="F4493" i="5" s="1" a="1"/>
  <c r="F4493" i="5" s="1"/>
  <c r="E4485" i="5"/>
  <c r="F4485" i="5" s="1" a="1"/>
  <c r="F4485" i="5" s="1"/>
  <c r="E4477" i="5"/>
  <c r="F4477" i="5" s="1" a="1"/>
  <c r="F4477" i="5" s="1"/>
  <c r="E4469" i="5"/>
  <c r="F4469" i="5" s="1" a="1"/>
  <c r="F4469" i="5" s="1"/>
  <c r="E4461" i="5"/>
  <c r="F4461" i="5" s="1" a="1"/>
  <c r="F4461" i="5" s="1"/>
  <c r="E4453" i="5"/>
  <c r="F4453" i="5" s="1" a="1"/>
  <c r="F4453" i="5" s="1"/>
  <c r="E4445" i="5"/>
  <c r="F4445" i="5" s="1" a="1"/>
  <c r="F4445" i="5" s="1"/>
  <c r="E4437" i="5"/>
  <c r="F4437" i="5" s="1" a="1"/>
  <c r="F4437" i="5" s="1"/>
  <c r="E4429" i="5"/>
  <c r="F4429" i="5" s="1" a="1"/>
  <c r="F4429" i="5" s="1"/>
  <c r="E4421" i="5"/>
  <c r="F4421" i="5" s="1" a="1"/>
  <c r="F4421" i="5" s="1"/>
  <c r="E4413" i="5"/>
  <c r="F4413" i="5" s="1" a="1"/>
  <c r="F4413" i="5" s="1"/>
  <c r="E4405" i="5"/>
  <c r="F4405" i="5" s="1" a="1"/>
  <c r="F4405" i="5" s="1"/>
  <c r="E4397" i="5"/>
  <c r="F4397" i="5" s="1" a="1"/>
  <c r="F4397" i="5" s="1"/>
  <c r="E4389" i="5"/>
  <c r="F4389" i="5" s="1" a="1"/>
  <c r="F4389" i="5" s="1"/>
  <c r="E4381" i="5"/>
  <c r="F4381" i="5" s="1" a="1"/>
  <c r="F4381" i="5" s="1"/>
  <c r="E4373" i="5"/>
  <c r="F4373" i="5" s="1" a="1"/>
  <c r="F4373" i="5" s="1"/>
  <c r="E4365" i="5"/>
  <c r="F4365" i="5" s="1" a="1"/>
  <c r="F4365" i="5" s="1"/>
  <c r="E4357" i="5"/>
  <c r="F4357" i="5" s="1" a="1"/>
  <c r="F4357" i="5" s="1"/>
  <c r="E4349" i="5"/>
  <c r="F4349" i="5" s="1" a="1"/>
  <c r="F4349" i="5" s="1"/>
  <c r="E4341" i="5"/>
  <c r="F4341" i="5" s="1" a="1"/>
  <c r="F4341" i="5" s="1"/>
  <c r="E4333" i="5"/>
  <c r="F4333" i="5" s="1" a="1"/>
  <c r="F4333" i="5" s="1"/>
  <c r="E4325" i="5"/>
  <c r="F4325" i="5" s="1" a="1"/>
  <c r="F4325" i="5" s="1"/>
  <c r="E4317" i="5"/>
  <c r="F4317" i="5" s="1" a="1"/>
  <c r="F4317" i="5" s="1"/>
  <c r="E4309" i="5"/>
  <c r="F4309" i="5" s="1" a="1"/>
  <c r="F4309" i="5" s="1"/>
  <c r="E4301" i="5"/>
  <c r="F4301" i="5" s="1" a="1"/>
  <c r="F4301" i="5" s="1"/>
  <c r="E4293" i="5"/>
  <c r="F4293" i="5" s="1" a="1"/>
  <c r="F4293" i="5" s="1"/>
  <c r="E4285" i="5"/>
  <c r="F4285" i="5" s="1" a="1"/>
  <c r="F4285" i="5" s="1"/>
  <c r="E4277" i="5"/>
  <c r="F4277" i="5" s="1" a="1"/>
  <c r="F4277" i="5" s="1"/>
  <c r="E4269" i="5"/>
  <c r="F4269" i="5" s="1" a="1"/>
  <c r="F4269" i="5" s="1"/>
  <c r="E4261" i="5"/>
  <c r="F4261" i="5" s="1" a="1"/>
  <c r="F4261" i="5" s="1"/>
  <c r="E4253" i="5"/>
  <c r="F4253" i="5" s="1" a="1"/>
  <c r="F4253" i="5" s="1"/>
  <c r="E4245" i="5"/>
  <c r="F4245" i="5" s="1" a="1"/>
  <c r="F4245" i="5" s="1"/>
  <c r="E4237" i="5"/>
  <c r="F4237" i="5" s="1" a="1"/>
  <c r="F4237" i="5" s="1"/>
  <c r="E4229" i="5"/>
  <c r="F4229" i="5" s="1" a="1"/>
  <c r="F4229" i="5" s="1"/>
  <c r="E4221" i="5"/>
  <c r="F4221" i="5" s="1" a="1"/>
  <c r="F4221" i="5" s="1"/>
  <c r="E4213" i="5"/>
  <c r="F4213" i="5" s="1" a="1"/>
  <c r="F4213" i="5" s="1"/>
  <c r="E4205" i="5"/>
  <c r="F4205" i="5" s="1" a="1"/>
  <c r="F4205" i="5" s="1"/>
  <c r="E4197" i="5"/>
  <c r="F4197" i="5" s="1" a="1"/>
  <c r="F4197" i="5" s="1"/>
  <c r="E4189" i="5"/>
  <c r="F4189" i="5" s="1" a="1"/>
  <c r="F4189" i="5" s="1"/>
  <c r="E4181" i="5"/>
  <c r="F4181" i="5" s="1" a="1"/>
  <c r="F4181" i="5" s="1"/>
  <c r="E4173" i="5"/>
  <c r="F4173" i="5" s="1" a="1"/>
  <c r="F4173" i="5" s="1"/>
  <c r="E4165" i="5"/>
  <c r="F4165" i="5" s="1" a="1"/>
  <c r="F4165" i="5" s="1"/>
  <c r="E4157" i="5"/>
  <c r="F4157" i="5" s="1" a="1"/>
  <c r="F4157" i="5" s="1"/>
  <c r="E4149" i="5"/>
  <c r="F4149" i="5" s="1" a="1"/>
  <c r="F4149" i="5" s="1"/>
  <c r="E4141" i="5"/>
  <c r="F4141" i="5" s="1" a="1"/>
  <c r="F4141" i="5" s="1"/>
  <c r="E4133" i="5"/>
  <c r="F4133" i="5" s="1" a="1"/>
  <c r="F4133" i="5" s="1"/>
  <c r="E4125" i="5"/>
  <c r="F4125" i="5" s="1" a="1"/>
  <c r="F4125" i="5" s="1"/>
  <c r="E4117" i="5"/>
  <c r="F4117" i="5" s="1" a="1"/>
  <c r="F4117" i="5" s="1"/>
  <c r="E4109" i="5"/>
  <c r="F4109" i="5" s="1" a="1"/>
  <c r="F4109" i="5" s="1"/>
  <c r="E4101" i="5"/>
  <c r="F4101" i="5" s="1" a="1"/>
  <c r="F4101" i="5" s="1"/>
  <c r="E4093" i="5"/>
  <c r="F4093" i="5" s="1" a="1"/>
  <c r="F4093" i="5" s="1"/>
  <c r="E4085" i="5"/>
  <c r="F4085" i="5" s="1" a="1"/>
  <c r="F4085" i="5" s="1"/>
  <c r="E4077" i="5"/>
  <c r="F4077" i="5" s="1" a="1"/>
  <c r="F4077" i="5" s="1"/>
  <c r="E4069" i="5"/>
  <c r="F4069" i="5" s="1" a="1"/>
  <c r="F4069" i="5" s="1"/>
  <c r="E4061" i="5"/>
  <c r="F4061" i="5" s="1" a="1"/>
  <c r="F4061" i="5" s="1"/>
  <c r="E4053" i="5"/>
  <c r="F4053" i="5" s="1" a="1"/>
  <c r="F4053" i="5" s="1"/>
  <c r="E4045" i="5"/>
  <c r="F4045" i="5" s="1" a="1"/>
  <c r="F4045" i="5" s="1"/>
  <c r="E4037" i="5"/>
  <c r="F4037" i="5" s="1" a="1"/>
  <c r="F4037" i="5" s="1"/>
  <c r="E4029" i="5"/>
  <c r="F4029" i="5" s="1" a="1"/>
  <c r="F4029" i="5" s="1"/>
  <c r="E4021" i="5"/>
  <c r="F4021" i="5" s="1" a="1"/>
  <c r="F4021" i="5" s="1"/>
  <c r="E4013" i="5"/>
  <c r="F4013" i="5" s="1" a="1"/>
  <c r="F4013" i="5" s="1"/>
  <c r="E4005" i="5"/>
  <c r="F4005" i="5" s="1" a="1"/>
  <c r="F4005" i="5" s="1"/>
  <c r="E3997" i="5"/>
  <c r="F3997" i="5" s="1" a="1"/>
  <c r="F3997" i="5" s="1"/>
  <c r="E3989" i="5"/>
  <c r="F3989" i="5" s="1" a="1"/>
  <c r="F3989" i="5" s="1"/>
  <c r="E3981" i="5"/>
  <c r="F3981" i="5" s="1" a="1"/>
  <c r="F3981" i="5" s="1"/>
  <c r="E3973" i="5"/>
  <c r="F3973" i="5" s="1" a="1"/>
  <c r="F3973" i="5" s="1"/>
  <c r="E3965" i="5"/>
  <c r="F3965" i="5" s="1" a="1"/>
  <c r="F3965" i="5" s="1"/>
  <c r="E3957" i="5"/>
  <c r="F3957" i="5" s="1" a="1"/>
  <c r="F3957" i="5" s="1"/>
  <c r="E3949" i="5"/>
  <c r="F3949" i="5" s="1" a="1"/>
  <c r="F3949" i="5" s="1"/>
  <c r="E3941" i="5"/>
  <c r="F3941" i="5" s="1" a="1"/>
  <c r="F3941" i="5" s="1"/>
  <c r="E3933" i="5"/>
  <c r="F3933" i="5" s="1" a="1"/>
  <c r="F3933" i="5" s="1"/>
  <c r="E3925" i="5"/>
  <c r="F3925" i="5" s="1" a="1"/>
  <c r="F3925" i="5" s="1"/>
  <c r="E3917" i="5"/>
  <c r="F3917" i="5" s="1" a="1"/>
  <c r="F3917" i="5" s="1"/>
  <c r="E3909" i="5"/>
  <c r="F3909" i="5" s="1" a="1"/>
  <c r="F3909" i="5" s="1"/>
  <c r="E3901" i="5"/>
  <c r="F3901" i="5" s="1" a="1"/>
  <c r="F3901" i="5" s="1"/>
  <c r="E3893" i="5"/>
  <c r="F3893" i="5" s="1" a="1"/>
  <c r="F3893" i="5" s="1"/>
  <c r="E3885" i="5"/>
  <c r="F3885" i="5" s="1" a="1"/>
  <c r="F3885" i="5" s="1"/>
  <c r="E3877" i="5"/>
  <c r="F3877" i="5" s="1" a="1"/>
  <c r="F3877" i="5" s="1"/>
  <c r="E3869" i="5"/>
  <c r="F3869" i="5" s="1" a="1"/>
  <c r="F3869" i="5" s="1"/>
  <c r="E3861" i="5"/>
  <c r="F3861" i="5" s="1" a="1"/>
  <c r="F3861" i="5" s="1"/>
  <c r="E3853" i="5"/>
  <c r="F3853" i="5" s="1" a="1"/>
  <c r="F3853" i="5" s="1"/>
  <c r="E3845" i="5"/>
  <c r="F3845" i="5" s="1" a="1"/>
  <c r="F3845" i="5" s="1"/>
  <c r="E3837" i="5"/>
  <c r="F3837" i="5" s="1" a="1"/>
  <c r="F3837" i="5" s="1"/>
  <c r="E3829" i="5"/>
  <c r="F3829" i="5" s="1" a="1"/>
  <c r="F3829" i="5" s="1"/>
  <c r="E3821" i="5"/>
  <c r="F3821" i="5" s="1" a="1"/>
  <c r="F3821" i="5" s="1"/>
  <c r="E3813" i="5"/>
  <c r="F3813" i="5" s="1" a="1"/>
  <c r="F3813" i="5" s="1"/>
  <c r="E3805" i="5"/>
  <c r="F3805" i="5" s="1" a="1"/>
  <c r="F3805" i="5" s="1"/>
  <c r="E3797" i="5"/>
  <c r="F3797" i="5" s="1" a="1"/>
  <c r="F3797" i="5" s="1"/>
  <c r="E3789" i="5"/>
  <c r="F3789" i="5" s="1" a="1"/>
  <c r="F3789" i="5" s="1"/>
  <c r="E3781" i="5"/>
  <c r="F3781" i="5" s="1" a="1"/>
  <c r="F3781" i="5" s="1"/>
  <c r="E3773" i="5"/>
  <c r="F3773" i="5" s="1" a="1"/>
  <c r="F3773" i="5" s="1"/>
  <c r="E3765" i="5"/>
  <c r="F3765" i="5" s="1" a="1"/>
  <c r="F3765" i="5" s="1"/>
  <c r="E3757" i="5"/>
  <c r="F3757" i="5" s="1" a="1"/>
  <c r="F3757" i="5" s="1"/>
  <c r="E3749" i="5"/>
  <c r="F3749" i="5" s="1" a="1"/>
  <c r="F3749" i="5" s="1"/>
  <c r="E3741" i="5"/>
  <c r="F3741" i="5" s="1" a="1"/>
  <c r="F3741" i="5" s="1"/>
  <c r="E3733" i="5"/>
  <c r="F3733" i="5" s="1" a="1"/>
  <c r="F3733" i="5" s="1"/>
  <c r="E3725" i="5"/>
  <c r="F3725" i="5" s="1" a="1"/>
  <c r="F3725" i="5" s="1"/>
  <c r="E3717" i="5"/>
  <c r="F3717" i="5" s="1" a="1"/>
  <c r="F3717" i="5" s="1"/>
  <c r="E3709" i="5"/>
  <c r="F3709" i="5" s="1" a="1"/>
  <c r="F3709" i="5" s="1"/>
  <c r="E3701" i="5"/>
  <c r="F3701" i="5" s="1" a="1"/>
  <c r="F3701" i="5" s="1"/>
  <c r="E3693" i="5"/>
  <c r="F3693" i="5" s="1" a="1"/>
  <c r="F3693" i="5" s="1"/>
  <c r="E3685" i="5"/>
  <c r="F3685" i="5" s="1" a="1"/>
  <c r="F3685" i="5" s="1"/>
  <c r="E3677" i="5"/>
  <c r="F3677" i="5" s="1" a="1"/>
  <c r="F3677" i="5" s="1"/>
  <c r="E3669" i="5"/>
  <c r="F3669" i="5" s="1" a="1"/>
  <c r="F3669" i="5" s="1"/>
  <c r="E3661" i="5"/>
  <c r="F3661" i="5" s="1" a="1"/>
  <c r="F3661" i="5" s="1"/>
  <c r="E3653" i="5"/>
  <c r="F3653" i="5" s="1" a="1"/>
  <c r="F3653" i="5" s="1"/>
  <c r="E3645" i="5"/>
  <c r="F3645" i="5" s="1" a="1"/>
  <c r="F3645" i="5" s="1"/>
  <c r="E3637" i="5"/>
  <c r="F3637" i="5" s="1" a="1"/>
  <c r="F3637" i="5" s="1"/>
  <c r="E3629" i="5"/>
  <c r="F3629" i="5" s="1" a="1"/>
  <c r="F3629" i="5" s="1"/>
  <c r="E3621" i="5"/>
  <c r="F3621" i="5" s="1" a="1"/>
  <c r="F3621" i="5" s="1"/>
  <c r="E3613" i="5"/>
  <c r="F3613" i="5" s="1" a="1"/>
  <c r="F3613" i="5" s="1"/>
  <c r="E3605" i="5"/>
  <c r="F3605" i="5" s="1" a="1"/>
  <c r="F3605" i="5" s="1"/>
  <c r="E3597" i="5"/>
  <c r="F3597" i="5" s="1" a="1"/>
  <c r="F3597" i="5" s="1"/>
  <c r="E3589" i="5"/>
  <c r="F3589" i="5" s="1" a="1"/>
  <c r="F3589" i="5" s="1"/>
  <c r="E3581" i="5"/>
  <c r="F3581" i="5" s="1" a="1"/>
  <c r="F3581" i="5" s="1"/>
  <c r="E3573" i="5"/>
  <c r="F3573" i="5" s="1" a="1"/>
  <c r="F3573" i="5" s="1"/>
  <c r="E3565" i="5"/>
  <c r="F3565" i="5" s="1" a="1"/>
  <c r="F3565" i="5" s="1"/>
  <c r="E3557" i="5"/>
  <c r="F3557" i="5" s="1" a="1"/>
  <c r="F3557" i="5" s="1"/>
  <c r="E3549" i="5"/>
  <c r="F3549" i="5" s="1" a="1"/>
  <c r="F3549" i="5" s="1"/>
  <c r="E3541" i="5"/>
  <c r="F3541" i="5" s="1" a="1"/>
  <c r="F3541" i="5" s="1"/>
  <c r="E3533" i="5"/>
  <c r="F3533" i="5" s="1" a="1"/>
  <c r="F3533" i="5" s="1"/>
  <c r="E3525" i="5"/>
  <c r="F3525" i="5" s="1" a="1"/>
  <c r="F3525" i="5" s="1"/>
  <c r="E3517" i="5"/>
  <c r="F3517" i="5" s="1" a="1"/>
  <c r="F3517" i="5" s="1"/>
  <c r="E3509" i="5"/>
  <c r="F3509" i="5" s="1" a="1"/>
  <c r="F3509" i="5" s="1"/>
  <c r="E3501" i="5"/>
  <c r="F3501" i="5" s="1" a="1"/>
  <c r="F3501" i="5" s="1"/>
  <c r="E3493" i="5"/>
  <c r="F3493" i="5" s="1" a="1"/>
  <c r="F3493" i="5" s="1"/>
  <c r="E3485" i="5"/>
  <c r="F3485" i="5" s="1" a="1"/>
  <c r="F3485" i="5" s="1"/>
  <c r="E3477" i="5"/>
  <c r="F3477" i="5" s="1" a="1"/>
  <c r="F3477" i="5" s="1"/>
  <c r="E3469" i="5"/>
  <c r="F3469" i="5" s="1" a="1"/>
  <c r="F3469" i="5" s="1"/>
  <c r="E3461" i="5"/>
  <c r="F3461" i="5" s="1" a="1"/>
  <c r="F3461" i="5" s="1"/>
  <c r="E3453" i="5"/>
  <c r="F3453" i="5" s="1" a="1"/>
  <c r="F3453" i="5" s="1"/>
  <c r="E3445" i="5"/>
  <c r="F3445" i="5" s="1" a="1"/>
  <c r="F3445" i="5" s="1"/>
  <c r="E3437" i="5"/>
  <c r="F3437" i="5" s="1" a="1"/>
  <c r="F3437" i="5" s="1"/>
  <c r="E3429" i="5"/>
  <c r="F3429" i="5" s="1" a="1"/>
  <c r="F3429" i="5" s="1"/>
  <c r="E3421" i="5"/>
  <c r="F3421" i="5" s="1" a="1"/>
  <c r="F3421" i="5" s="1"/>
  <c r="E3413" i="5"/>
  <c r="F3413" i="5" s="1" a="1"/>
  <c r="F3413" i="5" s="1"/>
  <c r="E3405" i="5"/>
  <c r="F3405" i="5" s="1" a="1"/>
  <c r="F3405" i="5" s="1"/>
  <c r="E3397" i="5"/>
  <c r="F3397" i="5" s="1" a="1"/>
  <c r="F3397" i="5" s="1"/>
  <c r="E3389" i="5"/>
  <c r="F3389" i="5" s="1" a="1"/>
  <c r="F3389" i="5" s="1"/>
  <c r="E3381" i="5"/>
  <c r="F3381" i="5" s="1" a="1"/>
  <c r="F3381" i="5" s="1"/>
  <c r="E3373" i="5"/>
  <c r="F3373" i="5" s="1" a="1"/>
  <c r="F3373" i="5" s="1"/>
  <c r="E3365" i="5"/>
  <c r="F3365" i="5" s="1" a="1"/>
  <c r="F3365" i="5" s="1"/>
  <c r="E3357" i="5"/>
  <c r="F3357" i="5" s="1" a="1"/>
  <c r="F3357" i="5" s="1"/>
  <c r="E3349" i="5"/>
  <c r="F3349" i="5" s="1" a="1"/>
  <c r="F3349" i="5" s="1"/>
  <c r="E3341" i="5"/>
  <c r="F3341" i="5" s="1" a="1"/>
  <c r="F3341" i="5" s="1"/>
  <c r="E3333" i="5"/>
  <c r="F3333" i="5" s="1" a="1"/>
  <c r="F3333" i="5" s="1"/>
  <c r="E3325" i="5"/>
  <c r="F3325" i="5" s="1" a="1"/>
  <c r="F3325" i="5" s="1"/>
  <c r="E3317" i="5"/>
  <c r="F3317" i="5" s="1" a="1"/>
  <c r="F3317" i="5" s="1"/>
  <c r="E3309" i="5"/>
  <c r="F3309" i="5" s="1" a="1"/>
  <c r="F3309" i="5" s="1"/>
  <c r="E3301" i="5"/>
  <c r="F3301" i="5" s="1" a="1"/>
  <c r="F3301" i="5" s="1"/>
  <c r="E3293" i="5"/>
  <c r="F3293" i="5" s="1" a="1"/>
  <c r="F3293" i="5" s="1"/>
  <c r="E3285" i="5"/>
  <c r="F3285" i="5" s="1" a="1"/>
  <c r="F3285" i="5" s="1"/>
  <c r="E3277" i="5"/>
  <c r="F3277" i="5" s="1" a="1"/>
  <c r="F3277" i="5" s="1"/>
  <c r="E3269" i="5"/>
  <c r="F3269" i="5" s="1" a="1"/>
  <c r="F3269" i="5" s="1"/>
  <c r="E3261" i="5"/>
  <c r="F3261" i="5" s="1" a="1"/>
  <c r="F3261" i="5" s="1"/>
  <c r="E3253" i="5"/>
  <c r="F3253" i="5" s="1" a="1"/>
  <c r="F3253" i="5" s="1"/>
  <c r="E3245" i="5"/>
  <c r="F3245" i="5" s="1" a="1"/>
  <c r="F3245" i="5" s="1"/>
  <c r="E3237" i="5"/>
  <c r="F3237" i="5" s="1" a="1"/>
  <c r="F3237" i="5" s="1"/>
  <c r="E3229" i="5"/>
  <c r="F3229" i="5" s="1" a="1"/>
  <c r="F3229" i="5" s="1"/>
  <c r="E3221" i="5"/>
  <c r="F3221" i="5" s="1" a="1"/>
  <c r="F3221" i="5" s="1"/>
  <c r="E3213" i="5"/>
  <c r="F3213" i="5" s="1" a="1"/>
  <c r="F3213" i="5" s="1"/>
  <c r="E3205" i="5"/>
  <c r="F3205" i="5" s="1" a="1"/>
  <c r="F3205" i="5" s="1"/>
  <c r="E3197" i="5"/>
  <c r="F3197" i="5" s="1" a="1"/>
  <c r="F3197" i="5" s="1"/>
  <c r="E3189" i="5"/>
  <c r="F3189" i="5" s="1" a="1"/>
  <c r="F3189" i="5" s="1"/>
  <c r="E3181" i="5"/>
  <c r="F3181" i="5" s="1" a="1"/>
  <c r="F3181" i="5" s="1"/>
  <c r="E3173" i="5"/>
  <c r="F3173" i="5" s="1" a="1"/>
  <c r="F3173" i="5" s="1"/>
  <c r="E3165" i="5"/>
  <c r="F3165" i="5" s="1" a="1"/>
  <c r="F3165" i="5" s="1"/>
  <c r="E3157" i="5"/>
  <c r="F3157" i="5" s="1" a="1"/>
  <c r="F3157" i="5" s="1"/>
  <c r="E3149" i="5"/>
  <c r="F3149" i="5" s="1" a="1"/>
  <c r="F3149" i="5" s="1"/>
  <c r="E3141" i="5"/>
  <c r="F3141" i="5" s="1" a="1"/>
  <c r="F3141" i="5" s="1"/>
  <c r="E3133" i="5"/>
  <c r="F3133" i="5" s="1" a="1"/>
  <c r="F3133" i="5" s="1"/>
  <c r="E3125" i="5"/>
  <c r="F3125" i="5" s="1" a="1"/>
  <c r="F3125" i="5" s="1"/>
  <c r="E3117" i="5"/>
  <c r="F3117" i="5" s="1" a="1"/>
  <c r="F3117" i="5" s="1"/>
  <c r="E3109" i="5"/>
  <c r="F3109" i="5" s="1" a="1"/>
  <c r="F3109" i="5" s="1"/>
  <c r="E3101" i="5"/>
  <c r="F3101" i="5" s="1" a="1"/>
  <c r="F3101" i="5" s="1"/>
  <c r="E3093" i="5"/>
  <c r="F3093" i="5" s="1" a="1"/>
  <c r="F3093" i="5" s="1"/>
  <c r="E3085" i="5"/>
  <c r="F3085" i="5" s="1" a="1"/>
  <c r="F3085" i="5" s="1"/>
  <c r="E3077" i="5"/>
  <c r="F3077" i="5" s="1" a="1"/>
  <c r="F3077" i="5" s="1"/>
  <c r="E3069" i="5"/>
  <c r="F3069" i="5" s="1" a="1"/>
  <c r="F3069" i="5" s="1"/>
  <c r="E3061" i="5"/>
  <c r="F3061" i="5" s="1" a="1"/>
  <c r="F3061" i="5" s="1"/>
  <c r="E3053" i="5"/>
  <c r="F3053" i="5" s="1" a="1"/>
  <c r="F3053" i="5" s="1"/>
  <c r="E3045" i="5"/>
  <c r="F3045" i="5" s="1" a="1"/>
  <c r="F3045" i="5" s="1"/>
  <c r="E3037" i="5"/>
  <c r="F3037" i="5" s="1" a="1"/>
  <c r="F3037" i="5" s="1"/>
  <c r="E3029" i="5"/>
  <c r="F3029" i="5" s="1" a="1"/>
  <c r="F3029" i="5" s="1"/>
  <c r="E3021" i="5"/>
  <c r="F3021" i="5" s="1" a="1"/>
  <c r="F3021" i="5" s="1"/>
  <c r="E3013" i="5"/>
  <c r="F3013" i="5" s="1" a="1"/>
  <c r="F3013" i="5" s="1"/>
  <c r="E3005" i="5"/>
  <c r="F3005" i="5" s="1" a="1"/>
  <c r="F3005" i="5" s="1"/>
  <c r="E2997" i="5"/>
  <c r="F2997" i="5" s="1" a="1"/>
  <c r="F2997" i="5" s="1"/>
  <c r="E2989" i="5"/>
  <c r="F2989" i="5" s="1" a="1"/>
  <c r="F2989" i="5" s="1"/>
  <c r="E2981" i="5"/>
  <c r="F2981" i="5" s="1" a="1"/>
  <c r="F2981" i="5" s="1"/>
  <c r="E2973" i="5"/>
  <c r="F2973" i="5" s="1" a="1"/>
  <c r="F2973" i="5" s="1"/>
  <c r="E2965" i="5"/>
  <c r="F2965" i="5" s="1" a="1"/>
  <c r="F2965" i="5" s="1"/>
  <c r="E2957" i="5"/>
  <c r="F2957" i="5" s="1" a="1"/>
  <c r="F2957" i="5" s="1"/>
  <c r="E2949" i="5"/>
  <c r="F2949" i="5" s="1" a="1"/>
  <c r="F2949" i="5" s="1"/>
  <c r="E2941" i="5"/>
  <c r="F2941" i="5" s="1" a="1"/>
  <c r="F2941" i="5" s="1"/>
  <c r="E2933" i="5"/>
  <c r="F2933" i="5" s="1" a="1"/>
  <c r="F2933" i="5" s="1"/>
  <c r="E2925" i="5"/>
  <c r="F2925" i="5" s="1" a="1"/>
  <c r="F2925" i="5" s="1"/>
  <c r="E2917" i="5"/>
  <c r="F2917" i="5" s="1" a="1"/>
  <c r="F2917" i="5" s="1"/>
  <c r="E2909" i="5"/>
  <c r="F2909" i="5" s="1" a="1"/>
  <c r="F2909" i="5" s="1"/>
  <c r="E2901" i="5"/>
  <c r="F2901" i="5" s="1" a="1"/>
  <c r="F2901" i="5" s="1"/>
  <c r="E2893" i="5"/>
  <c r="F2893" i="5" s="1" a="1"/>
  <c r="F2893" i="5" s="1"/>
  <c r="E2885" i="5"/>
  <c r="F2885" i="5" s="1" a="1"/>
  <c r="F2885" i="5" s="1"/>
  <c r="E2877" i="5"/>
  <c r="F2877" i="5" s="1" a="1"/>
  <c r="F2877" i="5" s="1"/>
  <c r="E2869" i="5"/>
  <c r="F2869" i="5" s="1" a="1"/>
  <c r="F2869" i="5" s="1"/>
  <c r="E2861" i="5"/>
  <c r="F2861" i="5" s="1" a="1"/>
  <c r="F2861" i="5" s="1"/>
  <c r="E2853" i="5"/>
  <c r="F2853" i="5" s="1" a="1"/>
  <c r="F2853" i="5" s="1"/>
  <c r="E2845" i="5"/>
  <c r="F2845" i="5" s="1" a="1"/>
  <c r="F2845" i="5" s="1"/>
  <c r="E2837" i="5"/>
  <c r="F2837" i="5" s="1" a="1"/>
  <c r="F2837" i="5" s="1"/>
  <c r="E2829" i="5"/>
  <c r="F2829" i="5" s="1" a="1"/>
  <c r="F2829" i="5" s="1"/>
  <c r="E2821" i="5"/>
  <c r="F2821" i="5" s="1" a="1"/>
  <c r="F2821" i="5" s="1"/>
  <c r="E2813" i="5"/>
  <c r="F2813" i="5" s="1" a="1"/>
  <c r="F2813" i="5" s="1"/>
  <c r="E2805" i="5"/>
  <c r="F2805" i="5" s="1" a="1"/>
  <c r="F2805" i="5" s="1"/>
  <c r="E2797" i="5"/>
  <c r="F2797" i="5" s="1" a="1"/>
  <c r="F2797" i="5" s="1"/>
  <c r="E2789" i="5"/>
  <c r="F2789" i="5" s="1" a="1"/>
  <c r="F2789" i="5" s="1"/>
  <c r="E2781" i="5"/>
  <c r="F2781" i="5" s="1" a="1"/>
  <c r="F2781" i="5" s="1"/>
  <c r="E2773" i="5"/>
  <c r="F2773" i="5" s="1" a="1"/>
  <c r="F2773" i="5" s="1"/>
  <c r="E2765" i="5"/>
  <c r="F2765" i="5" s="1" a="1"/>
  <c r="F2765" i="5" s="1"/>
  <c r="E2757" i="5"/>
  <c r="F2757" i="5" s="1" a="1"/>
  <c r="F2757" i="5" s="1"/>
  <c r="E2749" i="5"/>
  <c r="F2749" i="5" s="1" a="1"/>
  <c r="F2749" i="5" s="1"/>
  <c r="E2741" i="5"/>
  <c r="F2741" i="5" s="1" a="1"/>
  <c r="F2741" i="5" s="1"/>
  <c r="E2733" i="5"/>
  <c r="F2733" i="5" s="1" a="1"/>
  <c r="F2733" i="5" s="1"/>
  <c r="E2725" i="5"/>
  <c r="F2725" i="5" s="1" a="1"/>
  <c r="F2725" i="5" s="1"/>
  <c r="E2717" i="5"/>
  <c r="F2717" i="5" s="1" a="1"/>
  <c r="F2717" i="5" s="1"/>
  <c r="E2709" i="5"/>
  <c r="F2709" i="5" s="1" a="1"/>
  <c r="F2709" i="5" s="1"/>
  <c r="E2701" i="5"/>
  <c r="F2701" i="5" s="1" a="1"/>
  <c r="F2701" i="5" s="1"/>
  <c r="E2693" i="5"/>
  <c r="F2693" i="5" s="1" a="1"/>
  <c r="F2693" i="5" s="1"/>
  <c r="E2685" i="5"/>
  <c r="F2685" i="5" s="1" a="1"/>
  <c r="F2685" i="5" s="1"/>
  <c r="E2677" i="5"/>
  <c r="F2677" i="5" s="1" a="1"/>
  <c r="F2677" i="5" s="1"/>
  <c r="E2669" i="5"/>
  <c r="F2669" i="5" s="1" a="1"/>
  <c r="F2669" i="5" s="1"/>
  <c r="E2661" i="5"/>
  <c r="F2661" i="5" s="1" a="1"/>
  <c r="F2661" i="5" s="1"/>
  <c r="E2653" i="5"/>
  <c r="F2653" i="5" s="1" a="1"/>
  <c r="F2653" i="5" s="1"/>
  <c r="E2645" i="5"/>
  <c r="F2645" i="5" s="1" a="1"/>
  <c r="F2645" i="5" s="1"/>
  <c r="E2637" i="5"/>
  <c r="F2637" i="5" s="1" a="1"/>
  <c r="F2637" i="5" s="1"/>
  <c r="E2629" i="5"/>
  <c r="F2629" i="5" s="1" a="1"/>
  <c r="F2629" i="5" s="1"/>
  <c r="E2621" i="5"/>
  <c r="F2621" i="5" s="1" a="1"/>
  <c r="F2621" i="5" s="1"/>
  <c r="E2613" i="5"/>
  <c r="F2613" i="5" s="1" a="1"/>
  <c r="F2613" i="5" s="1"/>
  <c r="E2605" i="5"/>
  <c r="F2605" i="5" s="1" a="1"/>
  <c r="F2605" i="5" s="1"/>
  <c r="E2597" i="5"/>
  <c r="F2597" i="5" s="1" a="1"/>
  <c r="F2597" i="5" s="1"/>
  <c r="E2589" i="5"/>
  <c r="F2589" i="5" s="1" a="1"/>
  <c r="F2589" i="5" s="1"/>
  <c r="E2581" i="5"/>
  <c r="F2581" i="5" s="1" a="1"/>
  <c r="F2581" i="5" s="1"/>
  <c r="E2573" i="5"/>
  <c r="F2573" i="5" s="1" a="1"/>
  <c r="F2573" i="5" s="1"/>
  <c r="E2564" i="5"/>
  <c r="F2564" i="5" s="1" a="1"/>
  <c r="F2564" i="5" s="1"/>
  <c r="E2555" i="5"/>
  <c r="F2555" i="5" s="1" a="1"/>
  <c r="F2555" i="5" s="1"/>
  <c r="E2546" i="5"/>
  <c r="F2546" i="5" s="1" a="1"/>
  <c r="F2546" i="5" s="1"/>
  <c r="E2537" i="5"/>
  <c r="F2537" i="5" s="1" a="1"/>
  <c r="F2537" i="5" s="1"/>
  <c r="E2528" i="5"/>
  <c r="F2528" i="5" s="1" a="1"/>
  <c r="F2528" i="5" s="1"/>
  <c r="E2519" i="5"/>
  <c r="F2519" i="5" s="1" a="1"/>
  <c r="F2519" i="5" s="1"/>
  <c r="E2510" i="5"/>
  <c r="F2510" i="5" s="1" a="1"/>
  <c r="F2510" i="5" s="1"/>
  <c r="E2500" i="5"/>
  <c r="F2500" i="5" s="1" a="1"/>
  <c r="F2500" i="5" s="1"/>
  <c r="E2491" i="5"/>
  <c r="F2491" i="5" s="1" a="1"/>
  <c r="F2491" i="5" s="1"/>
  <c r="E2482" i="5"/>
  <c r="F2482" i="5" s="1" a="1"/>
  <c r="F2482" i="5" s="1"/>
  <c r="E2473" i="5"/>
  <c r="F2473" i="5" s="1" a="1"/>
  <c r="F2473" i="5" s="1"/>
  <c r="E2464" i="5"/>
  <c r="F2464" i="5" s="1" a="1"/>
  <c r="F2464" i="5" s="1"/>
  <c r="E2455" i="5"/>
  <c r="F2455" i="5" s="1" a="1"/>
  <c r="F2455" i="5" s="1"/>
  <c r="E2432" i="5"/>
  <c r="F2432" i="5" s="1" a="1"/>
  <c r="F2432" i="5" s="1"/>
  <c r="E2400" i="5"/>
  <c r="F2400" i="5" s="1" a="1"/>
  <c r="F2400" i="5" s="1"/>
  <c r="E2368" i="5"/>
  <c r="F2368" i="5" s="1" a="1"/>
  <c r="F2368" i="5" s="1"/>
  <c r="E2336" i="5"/>
  <c r="F2336" i="5" s="1" a="1"/>
  <c r="F2336" i="5" s="1"/>
  <c r="E2304" i="5"/>
  <c r="F2304" i="5" s="1" a="1"/>
  <c r="F2304" i="5" s="1"/>
  <c r="E2249" i="5"/>
  <c r="F2249" i="5" s="1" a="1"/>
  <c r="F2249" i="5" s="1"/>
  <c r="E2185" i="5"/>
  <c r="F2185" i="5" s="1" a="1"/>
  <c r="F2185" i="5" s="1"/>
  <c r="E2121" i="5"/>
  <c r="F2121" i="5" s="1" a="1"/>
  <c r="F2121" i="5" s="1"/>
  <c r="E2057" i="5"/>
  <c r="F2057" i="5" s="1" a="1"/>
  <c r="F2057" i="5" s="1"/>
  <c r="E1993" i="5"/>
  <c r="F1993" i="5" s="1" a="1"/>
  <c r="F1993" i="5" s="1"/>
  <c r="E1929" i="5"/>
  <c r="F1929" i="5" s="1" a="1"/>
  <c r="F1929" i="5" s="1"/>
  <c r="E1865" i="5"/>
  <c r="F1865" i="5" s="1" a="1"/>
  <c r="F1865" i="5" s="1"/>
  <c r="E1801" i="5"/>
  <c r="F1801" i="5" s="1" a="1"/>
  <c r="F1801" i="5" s="1"/>
  <c r="E1737" i="5"/>
  <c r="F1737" i="5" s="1" a="1"/>
  <c r="F1737" i="5" s="1"/>
  <c r="E1673" i="5"/>
  <c r="F1673" i="5" s="1" a="1"/>
  <c r="F1673" i="5" s="1"/>
  <c r="E1609" i="5"/>
  <c r="F1609" i="5" s="1" a="1"/>
  <c r="F1609" i="5" s="1"/>
  <c r="E1545" i="5"/>
  <c r="F1545" i="5" s="1" a="1"/>
  <c r="F1545" i="5" s="1"/>
  <c r="E1481" i="5"/>
  <c r="F1481" i="5" s="1" a="1"/>
  <c r="F1481" i="5" s="1"/>
  <c r="E1417" i="5"/>
  <c r="F1417" i="5" s="1" a="1"/>
  <c r="F1417" i="5" s="1"/>
  <c r="E1353" i="5"/>
  <c r="F1353" i="5" s="1" a="1"/>
  <c r="F1353" i="5" s="1"/>
  <c r="E1289" i="5"/>
  <c r="F1289" i="5" s="1" a="1"/>
  <c r="F1289" i="5" s="1"/>
  <c r="E1225" i="5"/>
  <c r="F1225" i="5" s="1" a="1"/>
  <c r="F1225" i="5" s="1"/>
  <c r="E1161" i="5"/>
  <c r="F1161" i="5" s="1" a="1"/>
  <c r="F1161" i="5" s="1"/>
  <c r="E1097" i="5"/>
  <c r="F1097" i="5" s="1" a="1"/>
  <c r="F1097" i="5" s="1"/>
  <c r="E1033" i="5"/>
  <c r="F1033" i="5" s="1" a="1"/>
  <c r="F1033" i="5" s="1"/>
  <c r="E969" i="5"/>
  <c r="F969" i="5" s="1" a="1"/>
  <c r="F969" i="5" s="1"/>
  <c r="E905" i="5"/>
  <c r="F905" i="5" s="1" a="1"/>
  <c r="F905" i="5" s="1"/>
  <c r="E841" i="5"/>
  <c r="F841" i="5" s="1" a="1"/>
  <c r="F841" i="5" s="1"/>
  <c r="E777" i="5"/>
  <c r="F777" i="5" s="1" a="1"/>
  <c r="F777" i="5" s="1"/>
  <c r="E713" i="5"/>
  <c r="F713" i="5" s="1" a="1"/>
  <c r="F713" i="5" s="1"/>
  <c r="E649" i="5"/>
  <c r="F649" i="5" s="1" a="1"/>
  <c r="F649" i="5" s="1"/>
  <c r="E585" i="5"/>
  <c r="F585" i="5" s="1" a="1"/>
  <c r="F585" i="5" s="1"/>
  <c r="E521" i="5"/>
  <c r="F521" i="5" s="1" a="1"/>
  <c r="F521" i="5" s="1"/>
  <c r="E457" i="5"/>
  <c r="F457" i="5" s="1" a="1"/>
  <c r="F457" i="5" s="1"/>
  <c r="E393" i="5"/>
  <c r="F393" i="5" s="1" a="1"/>
  <c r="F393" i="5" s="1"/>
  <c r="E329" i="5"/>
  <c r="F329" i="5" s="1" a="1"/>
  <c r="F329" i="5" s="1"/>
  <c r="E265" i="5"/>
  <c r="F265" i="5" s="1" a="1"/>
  <c r="F265" i="5" s="1"/>
  <c r="E201" i="5"/>
  <c r="F201" i="5" s="1" a="1"/>
  <c r="F201" i="5" s="1"/>
  <c r="E137" i="5"/>
  <c r="F137" i="5" s="1" a="1"/>
  <c r="F137" i="5" s="1"/>
  <c r="E7" i="5"/>
  <c r="F7" i="5" s="1" a="1"/>
  <c r="F7" i="5" s="1"/>
  <c r="E15" i="5"/>
  <c r="F15" i="5" s="1" a="1"/>
  <c r="F15" i="5" s="1"/>
  <c r="E9" i="5"/>
  <c r="F9" i="5" s="1" a="1"/>
  <c r="F9" i="5" s="1"/>
  <c r="E17" i="5"/>
  <c r="F17" i="5" s="1" a="1"/>
  <c r="F17" i="5" s="1"/>
  <c r="E25" i="5"/>
  <c r="F25" i="5" s="1" a="1"/>
  <c r="F25" i="5" s="1"/>
  <c r="E10" i="5"/>
  <c r="F10" i="5" s="1" a="1"/>
  <c r="F10" i="5" s="1"/>
  <c r="E18" i="5"/>
  <c r="F18" i="5" s="1" a="1"/>
  <c r="F18" i="5" s="1"/>
  <c r="E3" i="5"/>
  <c r="F3" i="5" s="1" a="1"/>
  <c r="F3" i="5" s="1"/>
  <c r="E11" i="5"/>
  <c r="F11" i="5" s="1" a="1"/>
  <c r="F11" i="5" s="1"/>
  <c r="E19" i="5"/>
  <c r="F19" i="5" s="1" a="1"/>
  <c r="F19" i="5" s="1"/>
  <c r="E5" i="5"/>
  <c r="F5" i="5" s="1" a="1"/>
  <c r="F5" i="5" s="1"/>
  <c r="E13" i="5"/>
  <c r="F13" i="5" s="1" a="1"/>
  <c r="F13" i="5" s="1"/>
  <c r="E21" i="5"/>
  <c r="F21" i="5" s="1" a="1"/>
  <c r="F21" i="5" s="1"/>
  <c r="E8" i="5"/>
  <c r="F8" i="5" s="1" a="1"/>
  <c r="F8" i="5" s="1"/>
  <c r="E26" i="5"/>
  <c r="F26" i="5" s="1" a="1"/>
  <c r="F26" i="5" s="1"/>
  <c r="E34" i="5"/>
  <c r="F34" i="5" s="1" a="1"/>
  <c r="F34" i="5" s="1"/>
  <c r="E42" i="5"/>
  <c r="F42" i="5" s="1" a="1"/>
  <c r="F42" i="5" s="1"/>
  <c r="E50" i="5"/>
  <c r="F50" i="5" s="1" a="1"/>
  <c r="F50" i="5" s="1"/>
  <c r="E58" i="5"/>
  <c r="F58" i="5" s="1" a="1"/>
  <c r="F58" i="5" s="1"/>
  <c r="E66" i="5"/>
  <c r="F66" i="5" s="1" a="1"/>
  <c r="F66" i="5" s="1"/>
  <c r="E74" i="5"/>
  <c r="F74" i="5" s="1" a="1"/>
  <c r="F74" i="5" s="1"/>
  <c r="E82" i="5"/>
  <c r="F82" i="5" s="1" a="1"/>
  <c r="F82" i="5" s="1"/>
  <c r="E90" i="5"/>
  <c r="F90" i="5" s="1" a="1"/>
  <c r="F90" i="5" s="1"/>
  <c r="E98" i="5"/>
  <c r="F98" i="5" s="1" a="1"/>
  <c r="F98" i="5" s="1"/>
  <c r="E106" i="5"/>
  <c r="F106" i="5" s="1" a="1"/>
  <c r="F106" i="5" s="1"/>
  <c r="E114" i="5"/>
  <c r="F114" i="5" s="1" a="1"/>
  <c r="F114" i="5" s="1"/>
  <c r="E122" i="5"/>
  <c r="F122" i="5" s="1" a="1"/>
  <c r="F122" i="5" s="1"/>
  <c r="E130" i="5"/>
  <c r="F130" i="5" s="1" a="1"/>
  <c r="F130" i="5" s="1"/>
  <c r="E138" i="5"/>
  <c r="F138" i="5" s="1" a="1"/>
  <c r="F138" i="5" s="1"/>
  <c r="E146" i="5"/>
  <c r="F146" i="5" s="1" a="1"/>
  <c r="F146" i="5" s="1"/>
  <c r="E154" i="5"/>
  <c r="F154" i="5" s="1" a="1"/>
  <c r="F154" i="5" s="1"/>
  <c r="E162" i="5"/>
  <c r="F162" i="5" s="1" a="1"/>
  <c r="F162" i="5" s="1"/>
  <c r="E170" i="5"/>
  <c r="F170" i="5" s="1" a="1"/>
  <c r="F170" i="5" s="1"/>
  <c r="E178" i="5"/>
  <c r="F178" i="5" s="1" a="1"/>
  <c r="F178" i="5" s="1"/>
  <c r="E186" i="5"/>
  <c r="F186" i="5" s="1" a="1"/>
  <c r="F186" i="5" s="1"/>
  <c r="E194" i="5"/>
  <c r="F194" i="5" s="1" a="1"/>
  <c r="F194" i="5" s="1"/>
  <c r="E202" i="5"/>
  <c r="F202" i="5" s="1" a="1"/>
  <c r="F202" i="5" s="1"/>
  <c r="E210" i="5"/>
  <c r="F210" i="5" s="1" a="1"/>
  <c r="F210" i="5" s="1"/>
  <c r="E218" i="5"/>
  <c r="F218" i="5" s="1" a="1"/>
  <c r="F218" i="5" s="1"/>
  <c r="E226" i="5"/>
  <c r="F226" i="5" s="1" a="1"/>
  <c r="F226" i="5" s="1"/>
  <c r="E234" i="5"/>
  <c r="F234" i="5" s="1" a="1"/>
  <c r="F234" i="5" s="1"/>
  <c r="E242" i="5"/>
  <c r="F242" i="5" s="1" a="1"/>
  <c r="F242" i="5" s="1"/>
  <c r="E250" i="5"/>
  <c r="F250" i="5" s="1" a="1"/>
  <c r="F250" i="5" s="1"/>
  <c r="E258" i="5"/>
  <c r="F258" i="5" s="1" a="1"/>
  <c r="F258" i="5" s="1"/>
  <c r="E266" i="5"/>
  <c r="F266" i="5" s="1" a="1"/>
  <c r="F266" i="5" s="1"/>
  <c r="E274" i="5"/>
  <c r="F274" i="5" s="1" a="1"/>
  <c r="F274" i="5" s="1"/>
  <c r="E282" i="5"/>
  <c r="F282" i="5" s="1" a="1"/>
  <c r="F282" i="5" s="1"/>
  <c r="E290" i="5"/>
  <c r="F290" i="5" s="1" a="1"/>
  <c r="F290" i="5" s="1"/>
  <c r="E298" i="5"/>
  <c r="F298" i="5" s="1" a="1"/>
  <c r="F298" i="5" s="1"/>
  <c r="E306" i="5"/>
  <c r="F306" i="5" s="1" a="1"/>
  <c r="F306" i="5" s="1"/>
  <c r="E314" i="5"/>
  <c r="F314" i="5" s="1" a="1"/>
  <c r="F314" i="5" s="1"/>
  <c r="E322" i="5"/>
  <c r="F322" i="5" s="1" a="1"/>
  <c r="F322" i="5" s="1"/>
  <c r="E330" i="5"/>
  <c r="F330" i="5" s="1" a="1"/>
  <c r="F330" i="5" s="1"/>
  <c r="E338" i="5"/>
  <c r="F338" i="5" s="1" a="1"/>
  <c r="F338" i="5" s="1"/>
  <c r="E346" i="5"/>
  <c r="F346" i="5" s="1" a="1"/>
  <c r="F346" i="5" s="1"/>
  <c r="E354" i="5"/>
  <c r="F354" i="5" s="1" a="1"/>
  <c r="F354" i="5" s="1"/>
  <c r="E362" i="5"/>
  <c r="F362" i="5" s="1" a="1"/>
  <c r="F362" i="5" s="1"/>
  <c r="E370" i="5"/>
  <c r="F370" i="5" s="1" a="1"/>
  <c r="F370" i="5" s="1"/>
  <c r="E378" i="5"/>
  <c r="F378" i="5" s="1" a="1"/>
  <c r="F378" i="5" s="1"/>
  <c r="E386" i="5"/>
  <c r="F386" i="5" s="1" a="1"/>
  <c r="F386" i="5" s="1"/>
  <c r="E394" i="5"/>
  <c r="F394" i="5" s="1" a="1"/>
  <c r="F394" i="5" s="1"/>
  <c r="E402" i="5"/>
  <c r="F402" i="5" s="1" a="1"/>
  <c r="F402" i="5" s="1"/>
  <c r="E410" i="5"/>
  <c r="F410" i="5" s="1" a="1"/>
  <c r="F410" i="5" s="1"/>
  <c r="E418" i="5"/>
  <c r="F418" i="5" s="1" a="1"/>
  <c r="F418" i="5" s="1"/>
  <c r="E426" i="5"/>
  <c r="F426" i="5" s="1" a="1"/>
  <c r="F426" i="5" s="1"/>
  <c r="E434" i="5"/>
  <c r="F434" i="5" s="1" a="1"/>
  <c r="F434" i="5" s="1"/>
  <c r="E442" i="5"/>
  <c r="F442" i="5" s="1" a="1"/>
  <c r="F442" i="5" s="1"/>
  <c r="E450" i="5"/>
  <c r="F450" i="5" s="1" a="1"/>
  <c r="F450" i="5" s="1"/>
  <c r="E458" i="5"/>
  <c r="F458" i="5" s="1" a="1"/>
  <c r="F458" i="5" s="1"/>
  <c r="E466" i="5"/>
  <c r="F466" i="5" s="1" a="1"/>
  <c r="F466" i="5" s="1"/>
  <c r="E474" i="5"/>
  <c r="F474" i="5" s="1" a="1"/>
  <c r="F474" i="5" s="1"/>
  <c r="E482" i="5"/>
  <c r="F482" i="5" s="1" a="1"/>
  <c r="F482" i="5" s="1"/>
  <c r="E490" i="5"/>
  <c r="F490" i="5" s="1" a="1"/>
  <c r="F490" i="5" s="1"/>
  <c r="E498" i="5"/>
  <c r="F498" i="5" s="1" a="1"/>
  <c r="F498" i="5" s="1"/>
  <c r="E506" i="5"/>
  <c r="F506" i="5" s="1" a="1"/>
  <c r="F506" i="5" s="1"/>
  <c r="E514" i="5"/>
  <c r="F514" i="5" s="1" a="1"/>
  <c r="F514" i="5" s="1"/>
  <c r="E522" i="5"/>
  <c r="F522" i="5" s="1" a="1"/>
  <c r="F522" i="5" s="1"/>
  <c r="E530" i="5"/>
  <c r="F530" i="5" s="1" a="1"/>
  <c r="F530" i="5" s="1"/>
  <c r="E538" i="5"/>
  <c r="F538" i="5" s="1" a="1"/>
  <c r="F538" i="5" s="1"/>
  <c r="E546" i="5"/>
  <c r="F546" i="5" s="1" a="1"/>
  <c r="F546" i="5" s="1"/>
  <c r="E554" i="5"/>
  <c r="F554" i="5" s="1" a="1"/>
  <c r="F554" i="5" s="1"/>
  <c r="E562" i="5"/>
  <c r="F562" i="5" s="1" a="1"/>
  <c r="F562" i="5" s="1"/>
  <c r="E570" i="5"/>
  <c r="F570" i="5" s="1" a="1"/>
  <c r="F570" i="5" s="1"/>
  <c r="E578" i="5"/>
  <c r="F578" i="5" s="1" a="1"/>
  <c r="F578" i="5" s="1"/>
  <c r="E586" i="5"/>
  <c r="F586" i="5" s="1" a="1"/>
  <c r="F586" i="5" s="1"/>
  <c r="E594" i="5"/>
  <c r="F594" i="5" s="1" a="1"/>
  <c r="F594" i="5" s="1"/>
  <c r="E602" i="5"/>
  <c r="F602" i="5" s="1" a="1"/>
  <c r="F602" i="5" s="1"/>
  <c r="E610" i="5"/>
  <c r="F610" i="5" s="1" a="1"/>
  <c r="F610" i="5" s="1"/>
  <c r="E618" i="5"/>
  <c r="F618" i="5" s="1" a="1"/>
  <c r="F618" i="5" s="1"/>
  <c r="E626" i="5"/>
  <c r="F626" i="5" s="1" a="1"/>
  <c r="F626" i="5" s="1"/>
  <c r="E634" i="5"/>
  <c r="F634" i="5" s="1" a="1"/>
  <c r="F634" i="5" s="1"/>
  <c r="E642" i="5"/>
  <c r="F642" i="5" s="1" a="1"/>
  <c r="F642" i="5" s="1"/>
  <c r="E650" i="5"/>
  <c r="F650" i="5" s="1" a="1"/>
  <c r="F650" i="5" s="1"/>
  <c r="E658" i="5"/>
  <c r="F658" i="5" s="1" a="1"/>
  <c r="F658" i="5" s="1"/>
  <c r="E666" i="5"/>
  <c r="F666" i="5" s="1" a="1"/>
  <c r="F666" i="5" s="1"/>
  <c r="E674" i="5"/>
  <c r="F674" i="5" s="1" a="1"/>
  <c r="F674" i="5" s="1"/>
  <c r="E682" i="5"/>
  <c r="F682" i="5" s="1" a="1"/>
  <c r="F682" i="5" s="1"/>
  <c r="E690" i="5"/>
  <c r="F690" i="5" s="1" a="1"/>
  <c r="F690" i="5" s="1"/>
  <c r="E698" i="5"/>
  <c r="F698" i="5" s="1" a="1"/>
  <c r="F698" i="5" s="1"/>
  <c r="E706" i="5"/>
  <c r="F706" i="5" s="1" a="1"/>
  <c r="F706" i="5" s="1"/>
  <c r="E714" i="5"/>
  <c r="F714" i="5" s="1" a="1"/>
  <c r="F714" i="5" s="1"/>
  <c r="E722" i="5"/>
  <c r="F722" i="5" s="1" a="1"/>
  <c r="F722" i="5" s="1"/>
  <c r="E730" i="5"/>
  <c r="F730" i="5" s="1" a="1"/>
  <c r="F730" i="5" s="1"/>
  <c r="E738" i="5"/>
  <c r="F738" i="5" s="1" a="1"/>
  <c r="F738" i="5" s="1"/>
  <c r="E746" i="5"/>
  <c r="F746" i="5" s="1" a="1"/>
  <c r="F746" i="5" s="1"/>
  <c r="E754" i="5"/>
  <c r="F754" i="5" s="1" a="1"/>
  <c r="F754" i="5" s="1"/>
  <c r="E762" i="5"/>
  <c r="F762" i="5" s="1" a="1"/>
  <c r="F762" i="5" s="1"/>
  <c r="E770" i="5"/>
  <c r="F770" i="5" s="1" a="1"/>
  <c r="F770" i="5" s="1"/>
  <c r="E778" i="5"/>
  <c r="F778" i="5" s="1" a="1"/>
  <c r="F778" i="5" s="1"/>
  <c r="E786" i="5"/>
  <c r="F786" i="5" s="1" a="1"/>
  <c r="F786" i="5" s="1"/>
  <c r="E794" i="5"/>
  <c r="F794" i="5" s="1" a="1"/>
  <c r="F794" i="5" s="1"/>
  <c r="E802" i="5"/>
  <c r="F802" i="5" s="1" a="1"/>
  <c r="F802" i="5" s="1"/>
  <c r="E810" i="5"/>
  <c r="F810" i="5" s="1" a="1"/>
  <c r="F810" i="5" s="1"/>
  <c r="E818" i="5"/>
  <c r="F818" i="5" s="1" a="1"/>
  <c r="F818" i="5" s="1"/>
  <c r="E826" i="5"/>
  <c r="F826" i="5" s="1" a="1"/>
  <c r="F826" i="5" s="1"/>
  <c r="E834" i="5"/>
  <c r="F834" i="5" s="1" a="1"/>
  <c r="F834" i="5" s="1"/>
  <c r="E842" i="5"/>
  <c r="F842" i="5" s="1" a="1"/>
  <c r="F842" i="5" s="1"/>
  <c r="E850" i="5"/>
  <c r="F850" i="5" s="1" a="1"/>
  <c r="F850" i="5" s="1"/>
  <c r="E858" i="5"/>
  <c r="F858" i="5" s="1" a="1"/>
  <c r="F858" i="5" s="1"/>
  <c r="E866" i="5"/>
  <c r="F866" i="5" s="1" a="1"/>
  <c r="F866" i="5" s="1"/>
  <c r="E874" i="5"/>
  <c r="F874" i="5" s="1" a="1"/>
  <c r="F874" i="5" s="1"/>
  <c r="E882" i="5"/>
  <c r="F882" i="5" s="1" a="1"/>
  <c r="F882" i="5" s="1"/>
  <c r="E890" i="5"/>
  <c r="F890" i="5" s="1" a="1"/>
  <c r="F890" i="5" s="1"/>
  <c r="E898" i="5"/>
  <c r="F898" i="5" s="1" a="1"/>
  <c r="F898" i="5" s="1"/>
  <c r="E906" i="5"/>
  <c r="F906" i="5" s="1" a="1"/>
  <c r="F906" i="5" s="1"/>
  <c r="E914" i="5"/>
  <c r="F914" i="5" s="1" a="1"/>
  <c r="F914" i="5" s="1"/>
  <c r="E922" i="5"/>
  <c r="F922" i="5" s="1" a="1"/>
  <c r="F922" i="5" s="1"/>
  <c r="E930" i="5"/>
  <c r="F930" i="5" s="1" a="1"/>
  <c r="F930" i="5" s="1"/>
  <c r="E938" i="5"/>
  <c r="F938" i="5" s="1" a="1"/>
  <c r="F938" i="5" s="1"/>
  <c r="E946" i="5"/>
  <c r="F946" i="5" s="1" a="1"/>
  <c r="F946" i="5" s="1"/>
  <c r="E954" i="5"/>
  <c r="F954" i="5" s="1" a="1"/>
  <c r="F954" i="5" s="1"/>
  <c r="E962" i="5"/>
  <c r="F962" i="5" s="1" a="1"/>
  <c r="F962" i="5" s="1"/>
  <c r="E970" i="5"/>
  <c r="F970" i="5" s="1" a="1"/>
  <c r="F970" i="5" s="1"/>
  <c r="E978" i="5"/>
  <c r="F978" i="5" s="1" a="1"/>
  <c r="F978" i="5" s="1"/>
  <c r="E986" i="5"/>
  <c r="F986" i="5" s="1" a="1"/>
  <c r="F986" i="5" s="1"/>
  <c r="E994" i="5"/>
  <c r="F994" i="5" s="1" a="1"/>
  <c r="F994" i="5" s="1"/>
  <c r="E1002" i="5"/>
  <c r="F1002" i="5" s="1" a="1"/>
  <c r="F1002" i="5" s="1"/>
  <c r="E1010" i="5"/>
  <c r="F1010" i="5" s="1" a="1"/>
  <c r="F1010" i="5" s="1"/>
  <c r="E1018" i="5"/>
  <c r="F1018" i="5" s="1" a="1"/>
  <c r="F1018" i="5" s="1"/>
  <c r="E1026" i="5"/>
  <c r="F1026" i="5" s="1" a="1"/>
  <c r="F1026" i="5" s="1"/>
  <c r="E1034" i="5"/>
  <c r="F1034" i="5" s="1" a="1"/>
  <c r="F1034" i="5" s="1"/>
  <c r="E1042" i="5"/>
  <c r="F1042" i="5" s="1" a="1"/>
  <c r="F1042" i="5" s="1"/>
  <c r="E1050" i="5"/>
  <c r="F1050" i="5" s="1" a="1"/>
  <c r="F1050" i="5" s="1"/>
  <c r="E1058" i="5"/>
  <c r="F1058" i="5" s="1" a="1"/>
  <c r="F1058" i="5" s="1"/>
  <c r="E1066" i="5"/>
  <c r="F1066" i="5" s="1" a="1"/>
  <c r="F1066" i="5" s="1"/>
  <c r="E1074" i="5"/>
  <c r="F1074" i="5" s="1" a="1"/>
  <c r="F1074" i="5" s="1"/>
  <c r="E1082" i="5"/>
  <c r="F1082" i="5" s="1" a="1"/>
  <c r="F1082" i="5" s="1"/>
  <c r="E1090" i="5"/>
  <c r="F1090" i="5" s="1" a="1"/>
  <c r="F1090" i="5" s="1"/>
  <c r="E1098" i="5"/>
  <c r="F1098" i="5" s="1" a="1"/>
  <c r="F1098" i="5" s="1"/>
  <c r="E1106" i="5"/>
  <c r="F1106" i="5" s="1" a="1"/>
  <c r="F1106" i="5" s="1"/>
  <c r="E1114" i="5"/>
  <c r="F1114" i="5" s="1" a="1"/>
  <c r="F1114" i="5" s="1"/>
  <c r="E1122" i="5"/>
  <c r="F1122" i="5" s="1" a="1"/>
  <c r="F1122" i="5" s="1"/>
  <c r="E1130" i="5"/>
  <c r="F1130" i="5" s="1" a="1"/>
  <c r="F1130" i="5" s="1"/>
  <c r="E1138" i="5"/>
  <c r="F1138" i="5" s="1" a="1"/>
  <c r="F1138" i="5" s="1"/>
  <c r="E1146" i="5"/>
  <c r="F1146" i="5" s="1" a="1"/>
  <c r="F1146" i="5" s="1"/>
  <c r="E1154" i="5"/>
  <c r="F1154" i="5" s="1" a="1"/>
  <c r="F1154" i="5" s="1"/>
  <c r="E1162" i="5"/>
  <c r="F1162" i="5" s="1" a="1"/>
  <c r="F1162" i="5" s="1"/>
  <c r="E1170" i="5"/>
  <c r="F1170" i="5" s="1" a="1"/>
  <c r="F1170" i="5" s="1"/>
  <c r="E1178" i="5"/>
  <c r="F1178" i="5" s="1" a="1"/>
  <c r="F1178" i="5" s="1"/>
  <c r="E1186" i="5"/>
  <c r="F1186" i="5" s="1" a="1"/>
  <c r="F1186" i="5" s="1"/>
  <c r="E1194" i="5"/>
  <c r="F1194" i="5" s="1" a="1"/>
  <c r="F1194" i="5" s="1"/>
  <c r="E1202" i="5"/>
  <c r="F1202" i="5" s="1" a="1"/>
  <c r="F1202" i="5" s="1"/>
  <c r="E1210" i="5"/>
  <c r="F1210" i="5" s="1" a="1"/>
  <c r="F1210" i="5" s="1"/>
  <c r="E1218" i="5"/>
  <c r="F1218" i="5" s="1" a="1"/>
  <c r="F1218" i="5" s="1"/>
  <c r="E1226" i="5"/>
  <c r="F1226" i="5" s="1" a="1"/>
  <c r="F1226" i="5" s="1"/>
  <c r="E1234" i="5"/>
  <c r="F1234" i="5" s="1" a="1"/>
  <c r="F1234" i="5" s="1"/>
  <c r="E1242" i="5"/>
  <c r="F1242" i="5" s="1" a="1"/>
  <c r="F1242" i="5" s="1"/>
  <c r="E1250" i="5"/>
  <c r="F1250" i="5" s="1" a="1"/>
  <c r="F1250" i="5" s="1"/>
  <c r="E1258" i="5"/>
  <c r="F1258" i="5" s="1" a="1"/>
  <c r="F1258" i="5" s="1"/>
  <c r="E1266" i="5"/>
  <c r="F1266" i="5" s="1" a="1"/>
  <c r="F1266" i="5" s="1"/>
  <c r="E1274" i="5"/>
  <c r="F1274" i="5" s="1" a="1"/>
  <c r="F1274" i="5" s="1"/>
  <c r="E1282" i="5"/>
  <c r="F1282" i="5" s="1" a="1"/>
  <c r="F1282" i="5" s="1"/>
  <c r="E1290" i="5"/>
  <c r="F1290" i="5" s="1" a="1"/>
  <c r="F1290" i="5" s="1"/>
  <c r="E1298" i="5"/>
  <c r="F1298" i="5" s="1" a="1"/>
  <c r="F1298" i="5" s="1"/>
  <c r="E1306" i="5"/>
  <c r="F1306" i="5" s="1" a="1"/>
  <c r="F1306" i="5" s="1"/>
  <c r="E1314" i="5"/>
  <c r="F1314" i="5" s="1" a="1"/>
  <c r="F1314" i="5" s="1"/>
  <c r="E1322" i="5"/>
  <c r="F1322" i="5" s="1" a="1"/>
  <c r="F1322" i="5" s="1"/>
  <c r="E1330" i="5"/>
  <c r="F1330" i="5" s="1" a="1"/>
  <c r="F1330" i="5" s="1"/>
  <c r="E1338" i="5"/>
  <c r="F1338" i="5" s="1" a="1"/>
  <c r="F1338" i="5" s="1"/>
  <c r="E1346" i="5"/>
  <c r="F1346" i="5" s="1" a="1"/>
  <c r="F1346" i="5" s="1"/>
  <c r="E1354" i="5"/>
  <c r="F1354" i="5" s="1" a="1"/>
  <c r="F1354" i="5" s="1"/>
  <c r="E1362" i="5"/>
  <c r="F1362" i="5" s="1" a="1"/>
  <c r="F1362" i="5" s="1"/>
  <c r="E1370" i="5"/>
  <c r="F1370" i="5" s="1" a="1"/>
  <c r="F1370" i="5" s="1"/>
  <c r="E1378" i="5"/>
  <c r="F1378" i="5" s="1" a="1"/>
  <c r="F1378" i="5" s="1"/>
  <c r="E1386" i="5"/>
  <c r="F1386" i="5" s="1" a="1"/>
  <c r="F1386" i="5" s="1"/>
  <c r="E1394" i="5"/>
  <c r="F1394" i="5" s="1" a="1"/>
  <c r="F1394" i="5" s="1"/>
  <c r="E1402" i="5"/>
  <c r="F1402" i="5" s="1" a="1"/>
  <c r="F1402" i="5" s="1"/>
  <c r="E1410" i="5"/>
  <c r="F1410" i="5" s="1" a="1"/>
  <c r="F1410" i="5" s="1"/>
  <c r="E1418" i="5"/>
  <c r="F1418" i="5" s="1" a="1"/>
  <c r="F1418" i="5" s="1"/>
  <c r="E1426" i="5"/>
  <c r="F1426" i="5" s="1" a="1"/>
  <c r="F1426" i="5" s="1"/>
  <c r="E1434" i="5"/>
  <c r="F1434" i="5" s="1" a="1"/>
  <c r="F1434" i="5" s="1"/>
  <c r="E1442" i="5"/>
  <c r="F1442" i="5" s="1" a="1"/>
  <c r="F1442" i="5" s="1"/>
  <c r="E1450" i="5"/>
  <c r="F1450" i="5" s="1" a="1"/>
  <c r="F1450" i="5" s="1"/>
  <c r="E1458" i="5"/>
  <c r="F1458" i="5" s="1" a="1"/>
  <c r="F1458" i="5" s="1"/>
  <c r="E1466" i="5"/>
  <c r="F1466" i="5" s="1" a="1"/>
  <c r="F1466" i="5" s="1"/>
  <c r="E1474" i="5"/>
  <c r="F1474" i="5" s="1" a="1"/>
  <c r="F1474" i="5" s="1"/>
  <c r="E1482" i="5"/>
  <c r="F1482" i="5" s="1" a="1"/>
  <c r="F1482" i="5" s="1"/>
  <c r="E1490" i="5"/>
  <c r="F1490" i="5" s="1" a="1"/>
  <c r="F1490" i="5" s="1"/>
  <c r="E1498" i="5"/>
  <c r="F1498" i="5" s="1" a="1"/>
  <c r="F1498" i="5" s="1"/>
  <c r="E1506" i="5"/>
  <c r="F1506" i="5" s="1" a="1"/>
  <c r="F1506" i="5" s="1"/>
  <c r="E1514" i="5"/>
  <c r="F1514" i="5" s="1" a="1"/>
  <c r="F1514" i="5" s="1"/>
  <c r="E1522" i="5"/>
  <c r="F1522" i="5" s="1" a="1"/>
  <c r="F1522" i="5" s="1"/>
  <c r="E1530" i="5"/>
  <c r="F1530" i="5" s="1" a="1"/>
  <c r="F1530" i="5" s="1"/>
  <c r="E1538" i="5"/>
  <c r="F1538" i="5" s="1" a="1"/>
  <c r="F1538" i="5" s="1"/>
  <c r="E1546" i="5"/>
  <c r="F1546" i="5" s="1" a="1"/>
  <c r="F1546" i="5" s="1"/>
  <c r="E1554" i="5"/>
  <c r="F1554" i="5" s="1" a="1"/>
  <c r="F1554" i="5" s="1"/>
  <c r="E1562" i="5"/>
  <c r="F1562" i="5" s="1" a="1"/>
  <c r="F1562" i="5" s="1"/>
  <c r="E1570" i="5"/>
  <c r="F1570" i="5" s="1" a="1"/>
  <c r="F1570" i="5" s="1"/>
  <c r="E1578" i="5"/>
  <c r="F1578" i="5" s="1" a="1"/>
  <c r="F1578" i="5" s="1"/>
  <c r="E1586" i="5"/>
  <c r="F1586" i="5" s="1" a="1"/>
  <c r="F1586" i="5" s="1"/>
  <c r="E1594" i="5"/>
  <c r="F1594" i="5" s="1" a="1"/>
  <c r="F1594" i="5" s="1"/>
  <c r="E1602" i="5"/>
  <c r="F1602" i="5" s="1" a="1"/>
  <c r="F1602" i="5" s="1"/>
  <c r="E1610" i="5"/>
  <c r="F1610" i="5" s="1" a="1"/>
  <c r="F1610" i="5" s="1"/>
  <c r="E1618" i="5"/>
  <c r="F1618" i="5" s="1" a="1"/>
  <c r="F1618" i="5" s="1"/>
  <c r="E1626" i="5"/>
  <c r="F1626" i="5" s="1" a="1"/>
  <c r="F1626" i="5" s="1"/>
  <c r="E1634" i="5"/>
  <c r="F1634" i="5" s="1" a="1"/>
  <c r="F1634" i="5" s="1"/>
  <c r="E1642" i="5"/>
  <c r="F1642" i="5" s="1" a="1"/>
  <c r="F1642" i="5" s="1"/>
  <c r="E1650" i="5"/>
  <c r="F1650" i="5" s="1" a="1"/>
  <c r="F1650" i="5" s="1"/>
  <c r="E1658" i="5"/>
  <c r="F1658" i="5" s="1" a="1"/>
  <c r="F1658" i="5" s="1"/>
  <c r="E1666" i="5"/>
  <c r="F1666" i="5" s="1" a="1"/>
  <c r="F1666" i="5" s="1"/>
  <c r="E1674" i="5"/>
  <c r="F1674" i="5" s="1" a="1"/>
  <c r="F1674" i="5" s="1"/>
  <c r="E1682" i="5"/>
  <c r="F1682" i="5" s="1" a="1"/>
  <c r="F1682" i="5" s="1"/>
  <c r="E1690" i="5"/>
  <c r="F1690" i="5" s="1" a="1"/>
  <c r="F1690" i="5" s="1"/>
  <c r="E1698" i="5"/>
  <c r="F1698" i="5" s="1" a="1"/>
  <c r="F1698" i="5" s="1"/>
  <c r="E1706" i="5"/>
  <c r="F1706" i="5" s="1" a="1"/>
  <c r="F1706" i="5" s="1"/>
  <c r="E1714" i="5"/>
  <c r="F1714" i="5" s="1" a="1"/>
  <c r="F1714" i="5" s="1"/>
  <c r="E1722" i="5"/>
  <c r="F1722" i="5" s="1" a="1"/>
  <c r="F1722" i="5" s="1"/>
  <c r="E1730" i="5"/>
  <c r="F1730" i="5" s="1" a="1"/>
  <c r="F1730" i="5" s="1"/>
  <c r="E1738" i="5"/>
  <c r="F1738" i="5" s="1" a="1"/>
  <c r="F1738" i="5" s="1"/>
  <c r="E1746" i="5"/>
  <c r="F1746" i="5" s="1" a="1"/>
  <c r="F1746" i="5" s="1"/>
  <c r="E1754" i="5"/>
  <c r="F1754" i="5" s="1" a="1"/>
  <c r="F1754" i="5" s="1"/>
  <c r="E1762" i="5"/>
  <c r="F1762" i="5" s="1" a="1"/>
  <c r="F1762" i="5" s="1"/>
  <c r="E1770" i="5"/>
  <c r="F1770" i="5" s="1" a="1"/>
  <c r="F1770" i="5" s="1"/>
  <c r="E1778" i="5"/>
  <c r="F1778" i="5" s="1" a="1"/>
  <c r="F1778" i="5" s="1"/>
  <c r="E1786" i="5"/>
  <c r="F1786" i="5" s="1" a="1"/>
  <c r="F1786" i="5" s="1"/>
  <c r="E1794" i="5"/>
  <c r="F1794" i="5" s="1" a="1"/>
  <c r="F1794" i="5" s="1"/>
  <c r="E1802" i="5"/>
  <c r="F1802" i="5" s="1" a="1"/>
  <c r="F1802" i="5" s="1"/>
  <c r="E1810" i="5"/>
  <c r="F1810" i="5" s="1" a="1"/>
  <c r="F1810" i="5" s="1"/>
  <c r="E1818" i="5"/>
  <c r="F1818" i="5" s="1" a="1"/>
  <c r="F1818" i="5" s="1"/>
  <c r="E1826" i="5"/>
  <c r="F1826" i="5" s="1" a="1"/>
  <c r="F1826" i="5" s="1"/>
  <c r="E1834" i="5"/>
  <c r="F1834" i="5" s="1" a="1"/>
  <c r="F1834" i="5" s="1"/>
  <c r="E1842" i="5"/>
  <c r="F1842" i="5" s="1" a="1"/>
  <c r="F1842" i="5" s="1"/>
  <c r="E1850" i="5"/>
  <c r="F1850" i="5" s="1" a="1"/>
  <c r="F1850" i="5" s="1"/>
  <c r="E1858" i="5"/>
  <c r="F1858" i="5" s="1" a="1"/>
  <c r="F1858" i="5" s="1"/>
  <c r="E1866" i="5"/>
  <c r="F1866" i="5" s="1" a="1"/>
  <c r="F1866" i="5" s="1"/>
  <c r="E1874" i="5"/>
  <c r="F1874" i="5" s="1" a="1"/>
  <c r="F1874" i="5" s="1"/>
  <c r="E1882" i="5"/>
  <c r="F1882" i="5" s="1" a="1"/>
  <c r="F1882" i="5" s="1"/>
  <c r="E1890" i="5"/>
  <c r="F1890" i="5" s="1" a="1"/>
  <c r="F1890" i="5" s="1"/>
  <c r="E1898" i="5"/>
  <c r="F1898" i="5" s="1" a="1"/>
  <c r="F1898" i="5" s="1"/>
  <c r="E1906" i="5"/>
  <c r="F1906" i="5" s="1" a="1"/>
  <c r="F1906" i="5" s="1"/>
  <c r="E1914" i="5"/>
  <c r="F1914" i="5" s="1" a="1"/>
  <c r="F1914" i="5" s="1"/>
  <c r="E1922" i="5"/>
  <c r="F1922" i="5" s="1" a="1"/>
  <c r="F1922" i="5" s="1"/>
  <c r="E1930" i="5"/>
  <c r="F1930" i="5" s="1" a="1"/>
  <c r="F1930" i="5" s="1"/>
  <c r="E1938" i="5"/>
  <c r="F1938" i="5" s="1" a="1"/>
  <c r="F1938" i="5" s="1"/>
  <c r="E1946" i="5"/>
  <c r="F1946" i="5" s="1" a="1"/>
  <c r="F1946" i="5" s="1"/>
  <c r="E1954" i="5"/>
  <c r="F1954" i="5" s="1" a="1"/>
  <c r="F1954" i="5" s="1"/>
  <c r="E1962" i="5"/>
  <c r="F1962" i="5" s="1" a="1"/>
  <c r="F1962" i="5" s="1"/>
  <c r="E1970" i="5"/>
  <c r="F1970" i="5" s="1" a="1"/>
  <c r="F1970" i="5" s="1"/>
  <c r="E1978" i="5"/>
  <c r="F1978" i="5" s="1" a="1"/>
  <c r="F1978" i="5" s="1"/>
  <c r="E1986" i="5"/>
  <c r="F1986" i="5" s="1" a="1"/>
  <c r="F1986" i="5" s="1"/>
  <c r="E1994" i="5"/>
  <c r="F1994" i="5" s="1" a="1"/>
  <c r="F1994" i="5" s="1"/>
  <c r="E2002" i="5"/>
  <c r="F2002" i="5" s="1" a="1"/>
  <c r="F2002" i="5" s="1"/>
  <c r="E2010" i="5"/>
  <c r="F2010" i="5" s="1" a="1"/>
  <c r="F2010" i="5" s="1"/>
  <c r="E2018" i="5"/>
  <c r="F2018" i="5" s="1" a="1"/>
  <c r="F2018" i="5" s="1"/>
  <c r="E2026" i="5"/>
  <c r="F2026" i="5" s="1" a="1"/>
  <c r="F2026" i="5" s="1"/>
  <c r="E2034" i="5"/>
  <c r="F2034" i="5" s="1" a="1"/>
  <c r="F2034" i="5" s="1"/>
  <c r="E2042" i="5"/>
  <c r="F2042" i="5" s="1" a="1"/>
  <c r="F2042" i="5" s="1"/>
  <c r="E2050" i="5"/>
  <c r="F2050" i="5" s="1" a="1"/>
  <c r="F2050" i="5" s="1"/>
  <c r="E2058" i="5"/>
  <c r="F2058" i="5" s="1" a="1"/>
  <c r="F2058" i="5" s="1"/>
  <c r="E2066" i="5"/>
  <c r="F2066" i="5" s="1" a="1"/>
  <c r="F2066" i="5" s="1"/>
  <c r="E2074" i="5"/>
  <c r="F2074" i="5" s="1" a="1"/>
  <c r="F2074" i="5" s="1"/>
  <c r="E2082" i="5"/>
  <c r="F2082" i="5" s="1" a="1"/>
  <c r="F2082" i="5" s="1"/>
  <c r="E2090" i="5"/>
  <c r="F2090" i="5" s="1" a="1"/>
  <c r="F2090" i="5" s="1"/>
  <c r="E2098" i="5"/>
  <c r="F2098" i="5" s="1" a="1"/>
  <c r="F2098" i="5" s="1"/>
  <c r="E2106" i="5"/>
  <c r="F2106" i="5" s="1" a="1"/>
  <c r="F2106" i="5" s="1"/>
  <c r="E2114" i="5"/>
  <c r="F2114" i="5" s="1" a="1"/>
  <c r="F2114" i="5" s="1"/>
  <c r="E2122" i="5"/>
  <c r="F2122" i="5" s="1" a="1"/>
  <c r="F2122" i="5" s="1"/>
  <c r="E2130" i="5"/>
  <c r="F2130" i="5" s="1" a="1"/>
  <c r="F2130" i="5" s="1"/>
  <c r="E2138" i="5"/>
  <c r="F2138" i="5" s="1" a="1"/>
  <c r="F2138" i="5" s="1"/>
  <c r="E2146" i="5"/>
  <c r="F2146" i="5" s="1" a="1"/>
  <c r="F2146" i="5" s="1"/>
  <c r="E2154" i="5"/>
  <c r="F2154" i="5" s="1" a="1"/>
  <c r="F2154" i="5" s="1"/>
  <c r="E2162" i="5"/>
  <c r="F2162" i="5" s="1" a="1"/>
  <c r="F2162" i="5" s="1"/>
  <c r="E2170" i="5"/>
  <c r="F2170" i="5" s="1" a="1"/>
  <c r="F2170" i="5" s="1"/>
  <c r="E2178" i="5"/>
  <c r="F2178" i="5" s="1" a="1"/>
  <c r="F2178" i="5" s="1"/>
  <c r="E2186" i="5"/>
  <c r="F2186" i="5" s="1" a="1"/>
  <c r="F2186" i="5" s="1"/>
  <c r="E2194" i="5"/>
  <c r="F2194" i="5" s="1" a="1"/>
  <c r="F2194" i="5" s="1"/>
  <c r="E2202" i="5"/>
  <c r="F2202" i="5" s="1" a="1"/>
  <c r="F2202" i="5" s="1"/>
  <c r="E2210" i="5"/>
  <c r="F2210" i="5" s="1" a="1"/>
  <c r="F2210" i="5" s="1"/>
  <c r="E2218" i="5"/>
  <c r="F2218" i="5" s="1" a="1"/>
  <c r="F2218" i="5" s="1"/>
  <c r="E2226" i="5"/>
  <c r="F2226" i="5" s="1" a="1"/>
  <c r="F2226" i="5" s="1"/>
  <c r="E2234" i="5"/>
  <c r="F2234" i="5" s="1" a="1"/>
  <c r="F2234" i="5" s="1"/>
  <c r="E2242" i="5"/>
  <c r="F2242" i="5" s="1" a="1"/>
  <c r="F2242" i="5" s="1"/>
  <c r="E2250" i="5"/>
  <c r="F2250" i="5" s="1" a="1"/>
  <c r="F2250" i="5" s="1"/>
  <c r="E2258" i="5"/>
  <c r="F2258" i="5" s="1" a="1"/>
  <c r="F2258" i="5" s="1"/>
  <c r="E2266" i="5"/>
  <c r="F2266" i="5" s="1" a="1"/>
  <c r="F2266" i="5" s="1"/>
  <c r="E2274" i="5"/>
  <c r="F2274" i="5" s="1" a="1"/>
  <c r="F2274" i="5" s="1"/>
  <c r="E2282" i="5"/>
  <c r="F2282" i="5" s="1" a="1"/>
  <c r="F2282" i="5" s="1"/>
  <c r="E2290" i="5"/>
  <c r="F2290" i="5" s="1" a="1"/>
  <c r="F2290" i="5" s="1"/>
  <c r="E2298" i="5"/>
  <c r="F2298" i="5" s="1" a="1"/>
  <c r="F2298" i="5" s="1"/>
  <c r="E2306" i="5"/>
  <c r="F2306" i="5" s="1" a="1"/>
  <c r="F2306" i="5" s="1"/>
  <c r="E2314" i="5"/>
  <c r="F2314" i="5" s="1" a="1"/>
  <c r="F2314" i="5" s="1"/>
  <c r="E2322" i="5"/>
  <c r="F2322" i="5" s="1" a="1"/>
  <c r="F2322" i="5" s="1"/>
  <c r="E2330" i="5"/>
  <c r="F2330" i="5" s="1" a="1"/>
  <c r="F2330" i="5" s="1"/>
  <c r="E2338" i="5"/>
  <c r="F2338" i="5" s="1" a="1"/>
  <c r="F2338" i="5" s="1"/>
  <c r="E2346" i="5"/>
  <c r="F2346" i="5" s="1" a="1"/>
  <c r="F2346" i="5" s="1"/>
  <c r="E2354" i="5"/>
  <c r="F2354" i="5" s="1" a="1"/>
  <c r="F2354" i="5" s="1"/>
  <c r="E2362" i="5"/>
  <c r="F2362" i="5" s="1" a="1"/>
  <c r="F2362" i="5" s="1"/>
  <c r="E2370" i="5"/>
  <c r="F2370" i="5" s="1" a="1"/>
  <c r="F2370" i="5" s="1"/>
  <c r="E2378" i="5"/>
  <c r="F2378" i="5" s="1" a="1"/>
  <c r="F2378" i="5" s="1"/>
  <c r="E2386" i="5"/>
  <c r="F2386" i="5" s="1" a="1"/>
  <c r="F2386" i="5" s="1"/>
  <c r="E2394" i="5"/>
  <c r="F2394" i="5" s="1" a="1"/>
  <c r="F2394" i="5" s="1"/>
  <c r="E2402" i="5"/>
  <c r="F2402" i="5" s="1" a="1"/>
  <c r="F2402" i="5" s="1"/>
  <c r="E2410" i="5"/>
  <c r="F2410" i="5" s="1" a="1"/>
  <c r="F2410" i="5" s="1"/>
  <c r="E2418" i="5"/>
  <c r="F2418" i="5" s="1" a="1"/>
  <c r="F2418" i="5" s="1"/>
  <c r="E2426" i="5"/>
  <c r="F2426" i="5" s="1" a="1"/>
  <c r="F2426" i="5" s="1"/>
  <c r="E2434" i="5"/>
  <c r="F2434" i="5" s="1" a="1"/>
  <c r="F2434" i="5" s="1"/>
  <c r="E2442" i="5"/>
  <c r="F2442" i="5" s="1" a="1"/>
  <c r="F2442" i="5" s="1"/>
  <c r="E2450" i="5"/>
  <c r="F2450" i="5" s="1" a="1"/>
  <c r="F2450" i="5" s="1"/>
  <c r="E12" i="5"/>
  <c r="F12" i="5" s="1" a="1"/>
  <c r="F12" i="5" s="1"/>
  <c r="E27" i="5"/>
  <c r="F27" i="5" s="1" a="1"/>
  <c r="F27" i="5" s="1"/>
  <c r="E35" i="5"/>
  <c r="F35" i="5" s="1" a="1"/>
  <c r="F35" i="5" s="1"/>
  <c r="E43" i="5"/>
  <c r="F43" i="5" s="1" a="1"/>
  <c r="F43" i="5" s="1"/>
  <c r="E51" i="5"/>
  <c r="F51" i="5" s="1" a="1"/>
  <c r="F51" i="5" s="1"/>
  <c r="E59" i="5"/>
  <c r="F59" i="5" s="1" a="1"/>
  <c r="F59" i="5" s="1"/>
  <c r="E67" i="5"/>
  <c r="F67" i="5" s="1" a="1"/>
  <c r="F67" i="5" s="1"/>
  <c r="E75" i="5"/>
  <c r="F75" i="5" s="1" a="1"/>
  <c r="F75" i="5" s="1"/>
  <c r="E83" i="5"/>
  <c r="F83" i="5" s="1" a="1"/>
  <c r="F83" i="5" s="1"/>
  <c r="E91" i="5"/>
  <c r="F91" i="5" s="1" a="1"/>
  <c r="F91" i="5" s="1"/>
  <c r="E99" i="5"/>
  <c r="F99" i="5" s="1" a="1"/>
  <c r="F99" i="5" s="1"/>
  <c r="E107" i="5"/>
  <c r="F107" i="5" s="1" a="1"/>
  <c r="F107" i="5" s="1"/>
  <c r="E115" i="5"/>
  <c r="F115" i="5" s="1" a="1"/>
  <c r="F115" i="5" s="1"/>
  <c r="E123" i="5"/>
  <c r="F123" i="5" s="1" a="1"/>
  <c r="F123" i="5" s="1"/>
  <c r="E131" i="5"/>
  <c r="F131" i="5" s="1" a="1"/>
  <c r="F131" i="5" s="1"/>
  <c r="E139" i="5"/>
  <c r="F139" i="5" s="1" a="1"/>
  <c r="F139" i="5" s="1"/>
  <c r="E147" i="5"/>
  <c r="F147" i="5" s="1" a="1"/>
  <c r="F147" i="5" s="1"/>
  <c r="E155" i="5"/>
  <c r="F155" i="5" s="1" a="1"/>
  <c r="F155" i="5" s="1"/>
  <c r="E163" i="5"/>
  <c r="F163" i="5" s="1" a="1"/>
  <c r="F163" i="5" s="1"/>
  <c r="E171" i="5"/>
  <c r="F171" i="5" s="1" a="1"/>
  <c r="F171" i="5" s="1"/>
  <c r="E179" i="5"/>
  <c r="F179" i="5" s="1" a="1"/>
  <c r="F179" i="5" s="1"/>
  <c r="E187" i="5"/>
  <c r="F187" i="5" s="1" a="1"/>
  <c r="F187" i="5" s="1"/>
  <c r="E195" i="5"/>
  <c r="F195" i="5" s="1" a="1"/>
  <c r="F195" i="5" s="1"/>
  <c r="E203" i="5"/>
  <c r="F203" i="5" s="1" a="1"/>
  <c r="F203" i="5" s="1"/>
  <c r="E211" i="5"/>
  <c r="F211" i="5" s="1" a="1"/>
  <c r="F211" i="5" s="1"/>
  <c r="E219" i="5"/>
  <c r="F219" i="5" s="1" a="1"/>
  <c r="F219" i="5" s="1"/>
  <c r="E227" i="5"/>
  <c r="F227" i="5" s="1" a="1"/>
  <c r="F227" i="5" s="1"/>
  <c r="E235" i="5"/>
  <c r="F235" i="5" s="1" a="1"/>
  <c r="F235" i="5" s="1"/>
  <c r="E243" i="5"/>
  <c r="F243" i="5" s="1" a="1"/>
  <c r="F243" i="5" s="1"/>
  <c r="E251" i="5"/>
  <c r="F251" i="5" s="1" a="1"/>
  <c r="F251" i="5" s="1"/>
  <c r="E259" i="5"/>
  <c r="F259" i="5" s="1" a="1"/>
  <c r="F259" i="5" s="1"/>
  <c r="E267" i="5"/>
  <c r="F267" i="5" s="1" a="1"/>
  <c r="F267" i="5" s="1"/>
  <c r="E275" i="5"/>
  <c r="F275" i="5" s="1" a="1"/>
  <c r="F275" i="5" s="1"/>
  <c r="E283" i="5"/>
  <c r="F283" i="5" s="1" a="1"/>
  <c r="F283" i="5" s="1"/>
  <c r="E291" i="5"/>
  <c r="F291" i="5" s="1" a="1"/>
  <c r="F291" i="5" s="1"/>
  <c r="E299" i="5"/>
  <c r="F299" i="5" s="1" a="1"/>
  <c r="F299" i="5" s="1"/>
  <c r="E307" i="5"/>
  <c r="F307" i="5" s="1" a="1"/>
  <c r="F307" i="5" s="1"/>
  <c r="E315" i="5"/>
  <c r="F315" i="5" s="1" a="1"/>
  <c r="F315" i="5" s="1"/>
  <c r="E323" i="5"/>
  <c r="F323" i="5" s="1" a="1"/>
  <c r="F323" i="5" s="1"/>
  <c r="E331" i="5"/>
  <c r="F331" i="5" s="1" a="1"/>
  <c r="F331" i="5" s="1"/>
  <c r="E339" i="5"/>
  <c r="F339" i="5" s="1" a="1"/>
  <c r="F339" i="5" s="1"/>
  <c r="E347" i="5"/>
  <c r="F347" i="5" s="1" a="1"/>
  <c r="F347" i="5" s="1"/>
  <c r="E355" i="5"/>
  <c r="F355" i="5" s="1" a="1"/>
  <c r="F355" i="5" s="1"/>
  <c r="E363" i="5"/>
  <c r="F363" i="5" s="1" a="1"/>
  <c r="F363" i="5" s="1"/>
  <c r="E371" i="5"/>
  <c r="F371" i="5" s="1" a="1"/>
  <c r="F371" i="5" s="1"/>
  <c r="E379" i="5"/>
  <c r="F379" i="5" s="1" a="1"/>
  <c r="F379" i="5" s="1"/>
  <c r="E387" i="5"/>
  <c r="F387" i="5" s="1" a="1"/>
  <c r="F387" i="5" s="1"/>
  <c r="E395" i="5"/>
  <c r="F395" i="5" s="1" a="1"/>
  <c r="F395" i="5" s="1"/>
  <c r="E403" i="5"/>
  <c r="F403" i="5" s="1" a="1"/>
  <c r="F403" i="5" s="1"/>
  <c r="E411" i="5"/>
  <c r="F411" i="5" s="1" a="1"/>
  <c r="F411" i="5" s="1"/>
  <c r="E419" i="5"/>
  <c r="F419" i="5" s="1" a="1"/>
  <c r="F419" i="5" s="1"/>
  <c r="E427" i="5"/>
  <c r="F427" i="5" s="1" a="1"/>
  <c r="F427" i="5" s="1"/>
  <c r="E435" i="5"/>
  <c r="F435" i="5" s="1" a="1"/>
  <c r="F435" i="5" s="1"/>
  <c r="E443" i="5"/>
  <c r="F443" i="5" s="1" a="1"/>
  <c r="F443" i="5" s="1"/>
  <c r="E451" i="5"/>
  <c r="F451" i="5" s="1" a="1"/>
  <c r="F451" i="5" s="1"/>
  <c r="E459" i="5"/>
  <c r="F459" i="5" s="1" a="1"/>
  <c r="F459" i="5" s="1"/>
  <c r="E467" i="5"/>
  <c r="F467" i="5" s="1" a="1"/>
  <c r="F467" i="5" s="1"/>
  <c r="E475" i="5"/>
  <c r="F475" i="5" s="1" a="1"/>
  <c r="F475" i="5" s="1"/>
  <c r="E483" i="5"/>
  <c r="F483" i="5" s="1" a="1"/>
  <c r="F483" i="5" s="1"/>
  <c r="E491" i="5"/>
  <c r="F491" i="5" s="1" a="1"/>
  <c r="F491" i="5" s="1"/>
  <c r="E499" i="5"/>
  <c r="F499" i="5" s="1" a="1"/>
  <c r="F499" i="5" s="1"/>
  <c r="E507" i="5"/>
  <c r="F507" i="5" s="1" a="1"/>
  <c r="F507" i="5" s="1"/>
  <c r="E515" i="5"/>
  <c r="F515" i="5" s="1" a="1"/>
  <c r="F515" i="5" s="1"/>
  <c r="E523" i="5"/>
  <c r="F523" i="5" s="1" a="1"/>
  <c r="F523" i="5" s="1"/>
  <c r="E531" i="5"/>
  <c r="F531" i="5" s="1" a="1"/>
  <c r="F531" i="5" s="1"/>
  <c r="E539" i="5"/>
  <c r="F539" i="5" s="1" a="1"/>
  <c r="F539" i="5" s="1"/>
  <c r="E547" i="5"/>
  <c r="F547" i="5" s="1" a="1"/>
  <c r="F547" i="5" s="1"/>
  <c r="E555" i="5"/>
  <c r="F555" i="5" s="1" a="1"/>
  <c r="F555" i="5" s="1"/>
  <c r="E563" i="5"/>
  <c r="F563" i="5" s="1" a="1"/>
  <c r="F563" i="5" s="1"/>
  <c r="E571" i="5"/>
  <c r="F571" i="5" s="1" a="1"/>
  <c r="F571" i="5" s="1"/>
  <c r="E579" i="5"/>
  <c r="F579" i="5" s="1" a="1"/>
  <c r="F579" i="5" s="1"/>
  <c r="E587" i="5"/>
  <c r="F587" i="5" s="1" a="1"/>
  <c r="F587" i="5" s="1"/>
  <c r="E595" i="5"/>
  <c r="F595" i="5" s="1" a="1"/>
  <c r="F595" i="5" s="1"/>
  <c r="E603" i="5"/>
  <c r="F603" i="5" s="1" a="1"/>
  <c r="F603" i="5" s="1"/>
  <c r="E611" i="5"/>
  <c r="F611" i="5" s="1" a="1"/>
  <c r="F611" i="5" s="1"/>
  <c r="E619" i="5"/>
  <c r="F619" i="5" s="1" a="1"/>
  <c r="F619" i="5" s="1"/>
  <c r="E627" i="5"/>
  <c r="F627" i="5" s="1" a="1"/>
  <c r="F627" i="5" s="1"/>
  <c r="E635" i="5"/>
  <c r="F635" i="5" s="1" a="1"/>
  <c r="F635" i="5" s="1"/>
  <c r="E643" i="5"/>
  <c r="F643" i="5" s="1" a="1"/>
  <c r="F643" i="5" s="1"/>
  <c r="E651" i="5"/>
  <c r="F651" i="5" s="1" a="1"/>
  <c r="F651" i="5" s="1"/>
  <c r="E659" i="5"/>
  <c r="F659" i="5" s="1" a="1"/>
  <c r="F659" i="5" s="1"/>
  <c r="E667" i="5"/>
  <c r="F667" i="5" s="1" a="1"/>
  <c r="F667" i="5" s="1"/>
  <c r="E675" i="5"/>
  <c r="F675" i="5" s="1" a="1"/>
  <c r="F675" i="5" s="1"/>
  <c r="E683" i="5"/>
  <c r="F683" i="5" s="1" a="1"/>
  <c r="F683" i="5" s="1"/>
  <c r="E691" i="5"/>
  <c r="F691" i="5" s="1" a="1"/>
  <c r="F691" i="5" s="1"/>
  <c r="E699" i="5"/>
  <c r="F699" i="5" s="1" a="1"/>
  <c r="F699" i="5" s="1"/>
  <c r="E707" i="5"/>
  <c r="F707" i="5" s="1" a="1"/>
  <c r="F707" i="5" s="1"/>
  <c r="E715" i="5"/>
  <c r="F715" i="5" s="1" a="1"/>
  <c r="F715" i="5" s="1"/>
  <c r="E723" i="5"/>
  <c r="F723" i="5" s="1" a="1"/>
  <c r="F723" i="5" s="1"/>
  <c r="E731" i="5"/>
  <c r="F731" i="5" s="1" a="1"/>
  <c r="F731" i="5" s="1"/>
  <c r="E739" i="5"/>
  <c r="F739" i="5" s="1" a="1"/>
  <c r="F739" i="5" s="1"/>
  <c r="E747" i="5"/>
  <c r="F747" i="5" s="1" a="1"/>
  <c r="F747" i="5" s="1"/>
  <c r="E755" i="5"/>
  <c r="F755" i="5" s="1" a="1"/>
  <c r="F755" i="5" s="1"/>
  <c r="E763" i="5"/>
  <c r="F763" i="5" s="1" a="1"/>
  <c r="F763" i="5" s="1"/>
  <c r="E771" i="5"/>
  <c r="F771" i="5" s="1" a="1"/>
  <c r="F771" i="5" s="1"/>
  <c r="E779" i="5"/>
  <c r="F779" i="5" s="1" a="1"/>
  <c r="F779" i="5" s="1"/>
  <c r="E787" i="5"/>
  <c r="F787" i="5" s="1" a="1"/>
  <c r="F787" i="5" s="1"/>
  <c r="E795" i="5"/>
  <c r="F795" i="5" s="1" a="1"/>
  <c r="F795" i="5" s="1"/>
  <c r="E803" i="5"/>
  <c r="F803" i="5" s="1" a="1"/>
  <c r="F803" i="5" s="1"/>
  <c r="E811" i="5"/>
  <c r="F811" i="5" s="1" a="1"/>
  <c r="F811" i="5" s="1"/>
  <c r="E819" i="5"/>
  <c r="F819" i="5" s="1" a="1"/>
  <c r="F819" i="5" s="1"/>
  <c r="E827" i="5"/>
  <c r="F827" i="5" s="1" a="1"/>
  <c r="F827" i="5" s="1"/>
  <c r="E835" i="5"/>
  <c r="F835" i="5" s="1" a="1"/>
  <c r="F835" i="5" s="1"/>
  <c r="E843" i="5"/>
  <c r="F843" i="5" s="1" a="1"/>
  <c r="F843" i="5" s="1"/>
  <c r="E851" i="5"/>
  <c r="F851" i="5" s="1" a="1"/>
  <c r="F851" i="5" s="1"/>
  <c r="E859" i="5"/>
  <c r="F859" i="5" s="1" a="1"/>
  <c r="F859" i="5" s="1"/>
  <c r="E867" i="5"/>
  <c r="F867" i="5" s="1" a="1"/>
  <c r="F867" i="5" s="1"/>
  <c r="E875" i="5"/>
  <c r="F875" i="5" s="1" a="1"/>
  <c r="F875" i="5" s="1"/>
  <c r="E883" i="5"/>
  <c r="F883" i="5" s="1" a="1"/>
  <c r="F883" i="5" s="1"/>
  <c r="E891" i="5"/>
  <c r="F891" i="5" s="1" a="1"/>
  <c r="F891" i="5" s="1"/>
  <c r="E899" i="5"/>
  <c r="F899" i="5" s="1" a="1"/>
  <c r="F899" i="5" s="1"/>
  <c r="E907" i="5"/>
  <c r="F907" i="5" s="1" a="1"/>
  <c r="F907" i="5" s="1"/>
  <c r="E915" i="5"/>
  <c r="F915" i="5" s="1" a="1"/>
  <c r="F915" i="5" s="1"/>
  <c r="E923" i="5"/>
  <c r="F923" i="5" s="1" a="1"/>
  <c r="F923" i="5" s="1"/>
  <c r="E931" i="5"/>
  <c r="F931" i="5" s="1" a="1"/>
  <c r="F931" i="5" s="1"/>
  <c r="E939" i="5"/>
  <c r="F939" i="5" s="1" a="1"/>
  <c r="F939" i="5" s="1"/>
  <c r="E947" i="5"/>
  <c r="F947" i="5" s="1" a="1"/>
  <c r="F947" i="5" s="1"/>
  <c r="E955" i="5"/>
  <c r="F955" i="5" s="1" a="1"/>
  <c r="F955" i="5" s="1"/>
  <c r="E963" i="5"/>
  <c r="F963" i="5" s="1" a="1"/>
  <c r="F963" i="5" s="1"/>
  <c r="E971" i="5"/>
  <c r="F971" i="5" s="1" a="1"/>
  <c r="F971" i="5" s="1"/>
  <c r="E979" i="5"/>
  <c r="F979" i="5" s="1" a="1"/>
  <c r="F979" i="5" s="1"/>
  <c r="E987" i="5"/>
  <c r="F987" i="5" s="1" a="1"/>
  <c r="F987" i="5" s="1"/>
  <c r="E995" i="5"/>
  <c r="F995" i="5" s="1" a="1"/>
  <c r="F995" i="5" s="1"/>
  <c r="E1003" i="5"/>
  <c r="F1003" i="5" s="1" a="1"/>
  <c r="F1003" i="5" s="1"/>
  <c r="E1011" i="5"/>
  <c r="F1011" i="5" s="1" a="1"/>
  <c r="F1011" i="5" s="1"/>
  <c r="E1019" i="5"/>
  <c r="F1019" i="5" s="1" a="1"/>
  <c r="F1019" i="5" s="1"/>
  <c r="E1027" i="5"/>
  <c r="F1027" i="5" s="1" a="1"/>
  <c r="F1027" i="5" s="1"/>
  <c r="E1035" i="5"/>
  <c r="F1035" i="5" s="1" a="1"/>
  <c r="F1035" i="5" s="1"/>
  <c r="E1043" i="5"/>
  <c r="F1043" i="5" s="1" a="1"/>
  <c r="F1043" i="5" s="1"/>
  <c r="E1051" i="5"/>
  <c r="F1051" i="5" s="1" a="1"/>
  <c r="F1051" i="5" s="1"/>
  <c r="E1059" i="5"/>
  <c r="F1059" i="5" s="1" a="1"/>
  <c r="F1059" i="5" s="1"/>
  <c r="E1067" i="5"/>
  <c r="F1067" i="5" s="1" a="1"/>
  <c r="F1067" i="5" s="1"/>
  <c r="E1075" i="5"/>
  <c r="F1075" i="5" s="1" a="1"/>
  <c r="F1075" i="5" s="1"/>
  <c r="E1083" i="5"/>
  <c r="F1083" i="5" s="1" a="1"/>
  <c r="F1083" i="5" s="1"/>
  <c r="E1091" i="5"/>
  <c r="F1091" i="5" s="1" a="1"/>
  <c r="F1091" i="5" s="1"/>
  <c r="E1099" i="5"/>
  <c r="F1099" i="5" s="1" a="1"/>
  <c r="F1099" i="5" s="1"/>
  <c r="E1107" i="5"/>
  <c r="F1107" i="5" s="1" a="1"/>
  <c r="F1107" i="5" s="1"/>
  <c r="E1115" i="5"/>
  <c r="F1115" i="5" s="1" a="1"/>
  <c r="F1115" i="5" s="1"/>
  <c r="E1123" i="5"/>
  <c r="F1123" i="5" s="1" a="1"/>
  <c r="F1123" i="5" s="1"/>
  <c r="E1131" i="5"/>
  <c r="F1131" i="5" s="1" a="1"/>
  <c r="F1131" i="5" s="1"/>
  <c r="E1139" i="5"/>
  <c r="F1139" i="5" s="1" a="1"/>
  <c r="F1139" i="5" s="1"/>
  <c r="E1147" i="5"/>
  <c r="F1147" i="5" s="1" a="1"/>
  <c r="F1147" i="5" s="1"/>
  <c r="E1155" i="5"/>
  <c r="F1155" i="5" s="1" a="1"/>
  <c r="F1155" i="5" s="1"/>
  <c r="E1163" i="5"/>
  <c r="F1163" i="5" s="1" a="1"/>
  <c r="F1163" i="5" s="1"/>
  <c r="E1171" i="5"/>
  <c r="F1171" i="5" s="1" a="1"/>
  <c r="F1171" i="5" s="1"/>
  <c r="E1179" i="5"/>
  <c r="F1179" i="5" s="1" a="1"/>
  <c r="F1179" i="5" s="1"/>
  <c r="E1187" i="5"/>
  <c r="F1187" i="5" s="1" a="1"/>
  <c r="F1187" i="5" s="1"/>
  <c r="E1195" i="5"/>
  <c r="F1195" i="5" s="1" a="1"/>
  <c r="F1195" i="5" s="1"/>
  <c r="E1203" i="5"/>
  <c r="F1203" i="5" s="1" a="1"/>
  <c r="F1203" i="5" s="1"/>
  <c r="E1211" i="5"/>
  <c r="F1211" i="5" s="1" a="1"/>
  <c r="F1211" i="5" s="1"/>
  <c r="E1219" i="5"/>
  <c r="F1219" i="5" s="1" a="1"/>
  <c r="F1219" i="5" s="1"/>
  <c r="E1227" i="5"/>
  <c r="F1227" i="5" s="1" a="1"/>
  <c r="F1227" i="5" s="1"/>
  <c r="E1235" i="5"/>
  <c r="F1235" i="5" s="1" a="1"/>
  <c r="F1235" i="5" s="1"/>
  <c r="E1243" i="5"/>
  <c r="F1243" i="5" s="1" a="1"/>
  <c r="F1243" i="5" s="1"/>
  <c r="E1251" i="5"/>
  <c r="F1251" i="5" s="1" a="1"/>
  <c r="F1251" i="5" s="1"/>
  <c r="E1259" i="5"/>
  <c r="F1259" i="5" s="1" a="1"/>
  <c r="F1259" i="5" s="1"/>
  <c r="E1267" i="5"/>
  <c r="F1267" i="5" s="1" a="1"/>
  <c r="F1267" i="5" s="1"/>
  <c r="E1275" i="5"/>
  <c r="F1275" i="5" s="1" a="1"/>
  <c r="F1275" i="5" s="1"/>
  <c r="E1283" i="5"/>
  <c r="F1283" i="5" s="1" a="1"/>
  <c r="F1283" i="5" s="1"/>
  <c r="E1291" i="5"/>
  <c r="F1291" i="5" s="1" a="1"/>
  <c r="F1291" i="5" s="1"/>
  <c r="E1299" i="5"/>
  <c r="F1299" i="5" s="1" a="1"/>
  <c r="F1299" i="5" s="1"/>
  <c r="E1307" i="5"/>
  <c r="F1307" i="5" s="1" a="1"/>
  <c r="F1307" i="5" s="1"/>
  <c r="E1315" i="5"/>
  <c r="F1315" i="5" s="1" a="1"/>
  <c r="F1315" i="5" s="1"/>
  <c r="E1323" i="5"/>
  <c r="F1323" i="5" s="1" a="1"/>
  <c r="F1323" i="5" s="1"/>
  <c r="E1331" i="5"/>
  <c r="F1331" i="5" s="1" a="1"/>
  <c r="F1331" i="5" s="1"/>
  <c r="E1339" i="5"/>
  <c r="F1339" i="5" s="1" a="1"/>
  <c r="F1339" i="5" s="1"/>
  <c r="E1347" i="5"/>
  <c r="F1347" i="5" s="1" a="1"/>
  <c r="F1347" i="5" s="1"/>
  <c r="E1355" i="5"/>
  <c r="F1355" i="5" s="1" a="1"/>
  <c r="F1355" i="5" s="1"/>
  <c r="E1363" i="5"/>
  <c r="F1363" i="5" s="1" a="1"/>
  <c r="F1363" i="5" s="1"/>
  <c r="E1371" i="5"/>
  <c r="F1371" i="5" s="1" a="1"/>
  <c r="F1371" i="5" s="1"/>
  <c r="E1379" i="5"/>
  <c r="F1379" i="5" s="1" a="1"/>
  <c r="F1379" i="5" s="1"/>
  <c r="E1387" i="5"/>
  <c r="F1387" i="5" s="1" a="1"/>
  <c r="F1387" i="5" s="1"/>
  <c r="E1395" i="5"/>
  <c r="F1395" i="5" s="1" a="1"/>
  <c r="F1395" i="5" s="1"/>
  <c r="E1403" i="5"/>
  <c r="F1403" i="5" s="1" a="1"/>
  <c r="F1403" i="5" s="1"/>
  <c r="E1411" i="5"/>
  <c r="F1411" i="5" s="1" a="1"/>
  <c r="F1411" i="5" s="1"/>
  <c r="E1419" i="5"/>
  <c r="F1419" i="5" s="1" a="1"/>
  <c r="F1419" i="5" s="1"/>
  <c r="E1427" i="5"/>
  <c r="F1427" i="5" s="1" a="1"/>
  <c r="F1427" i="5" s="1"/>
  <c r="E1435" i="5"/>
  <c r="F1435" i="5" s="1" a="1"/>
  <c r="F1435" i="5" s="1"/>
  <c r="E1443" i="5"/>
  <c r="F1443" i="5" s="1" a="1"/>
  <c r="F1443" i="5" s="1"/>
  <c r="E1451" i="5"/>
  <c r="F1451" i="5" s="1" a="1"/>
  <c r="F1451" i="5" s="1"/>
  <c r="E1459" i="5"/>
  <c r="F1459" i="5" s="1" a="1"/>
  <c r="F1459" i="5" s="1"/>
  <c r="E1467" i="5"/>
  <c r="F1467" i="5" s="1" a="1"/>
  <c r="F1467" i="5" s="1"/>
  <c r="E1475" i="5"/>
  <c r="F1475" i="5" s="1" a="1"/>
  <c r="F1475" i="5" s="1"/>
  <c r="E1483" i="5"/>
  <c r="F1483" i="5" s="1" a="1"/>
  <c r="F1483" i="5" s="1"/>
  <c r="E1491" i="5"/>
  <c r="F1491" i="5" s="1" a="1"/>
  <c r="F1491" i="5" s="1"/>
  <c r="E1499" i="5"/>
  <c r="F1499" i="5" s="1" a="1"/>
  <c r="F1499" i="5" s="1"/>
  <c r="E1507" i="5"/>
  <c r="F1507" i="5" s="1" a="1"/>
  <c r="F1507" i="5" s="1"/>
  <c r="E1515" i="5"/>
  <c r="F1515" i="5" s="1" a="1"/>
  <c r="F1515" i="5" s="1"/>
  <c r="E1523" i="5"/>
  <c r="F1523" i="5" s="1" a="1"/>
  <c r="F1523" i="5" s="1"/>
  <c r="E1531" i="5"/>
  <c r="F1531" i="5" s="1" a="1"/>
  <c r="F1531" i="5" s="1"/>
  <c r="E1539" i="5"/>
  <c r="F1539" i="5" s="1" a="1"/>
  <c r="F1539" i="5" s="1"/>
  <c r="E1547" i="5"/>
  <c r="F1547" i="5" s="1" a="1"/>
  <c r="F1547" i="5" s="1"/>
  <c r="E1555" i="5"/>
  <c r="F1555" i="5" s="1" a="1"/>
  <c r="F1555" i="5" s="1"/>
  <c r="E1563" i="5"/>
  <c r="F1563" i="5" s="1" a="1"/>
  <c r="F1563" i="5" s="1"/>
  <c r="E1571" i="5"/>
  <c r="F1571" i="5" s="1" a="1"/>
  <c r="F1571" i="5" s="1"/>
  <c r="E1579" i="5"/>
  <c r="F1579" i="5" s="1" a="1"/>
  <c r="F1579" i="5" s="1"/>
  <c r="E1587" i="5"/>
  <c r="F1587" i="5" s="1" a="1"/>
  <c r="F1587" i="5" s="1"/>
  <c r="E1595" i="5"/>
  <c r="F1595" i="5" s="1" a="1"/>
  <c r="F1595" i="5" s="1"/>
  <c r="E1603" i="5"/>
  <c r="F1603" i="5" s="1" a="1"/>
  <c r="F1603" i="5" s="1"/>
  <c r="E1611" i="5"/>
  <c r="F1611" i="5" s="1" a="1"/>
  <c r="F1611" i="5" s="1"/>
  <c r="E1619" i="5"/>
  <c r="F1619" i="5" s="1" a="1"/>
  <c r="F1619" i="5" s="1"/>
  <c r="E1627" i="5"/>
  <c r="F1627" i="5" s="1" a="1"/>
  <c r="F1627" i="5" s="1"/>
  <c r="E1635" i="5"/>
  <c r="F1635" i="5" s="1" a="1"/>
  <c r="F1635" i="5" s="1"/>
  <c r="E1643" i="5"/>
  <c r="F1643" i="5" s="1" a="1"/>
  <c r="F1643" i="5" s="1"/>
  <c r="E1651" i="5"/>
  <c r="F1651" i="5" s="1" a="1"/>
  <c r="F1651" i="5" s="1"/>
  <c r="E1659" i="5"/>
  <c r="F1659" i="5" s="1" a="1"/>
  <c r="F1659" i="5" s="1"/>
  <c r="E1667" i="5"/>
  <c r="F1667" i="5" s="1" a="1"/>
  <c r="F1667" i="5" s="1"/>
  <c r="E1675" i="5"/>
  <c r="F1675" i="5" s="1" a="1"/>
  <c r="F1675" i="5" s="1"/>
  <c r="E1683" i="5"/>
  <c r="F1683" i="5" s="1" a="1"/>
  <c r="F1683" i="5" s="1"/>
  <c r="E1691" i="5"/>
  <c r="F1691" i="5" s="1" a="1"/>
  <c r="F1691" i="5" s="1"/>
  <c r="E1699" i="5"/>
  <c r="F1699" i="5" s="1" a="1"/>
  <c r="F1699" i="5" s="1"/>
  <c r="E1707" i="5"/>
  <c r="F1707" i="5" s="1" a="1"/>
  <c r="F1707" i="5" s="1"/>
  <c r="E1715" i="5"/>
  <c r="F1715" i="5" s="1" a="1"/>
  <c r="F1715" i="5" s="1"/>
  <c r="E1723" i="5"/>
  <c r="F1723" i="5" s="1" a="1"/>
  <c r="F1723" i="5" s="1"/>
  <c r="E1731" i="5"/>
  <c r="F1731" i="5" s="1" a="1"/>
  <c r="F1731" i="5" s="1"/>
  <c r="E1739" i="5"/>
  <c r="F1739" i="5" s="1" a="1"/>
  <c r="F1739" i="5" s="1"/>
  <c r="E1747" i="5"/>
  <c r="F1747" i="5" s="1" a="1"/>
  <c r="F1747" i="5" s="1"/>
  <c r="E1755" i="5"/>
  <c r="F1755" i="5" s="1" a="1"/>
  <c r="F1755" i="5" s="1"/>
  <c r="E1763" i="5"/>
  <c r="F1763" i="5" s="1" a="1"/>
  <c r="F1763" i="5" s="1"/>
  <c r="E1771" i="5"/>
  <c r="F1771" i="5" s="1" a="1"/>
  <c r="F1771" i="5" s="1"/>
  <c r="E1779" i="5"/>
  <c r="F1779" i="5" s="1" a="1"/>
  <c r="F1779" i="5" s="1"/>
  <c r="E1787" i="5"/>
  <c r="F1787" i="5" s="1" a="1"/>
  <c r="F1787" i="5" s="1"/>
  <c r="E1795" i="5"/>
  <c r="F1795" i="5" s="1" a="1"/>
  <c r="F1795" i="5" s="1"/>
  <c r="E1803" i="5"/>
  <c r="F1803" i="5" s="1" a="1"/>
  <c r="F1803" i="5" s="1"/>
  <c r="E1811" i="5"/>
  <c r="F1811" i="5" s="1" a="1"/>
  <c r="F1811" i="5" s="1"/>
  <c r="E1819" i="5"/>
  <c r="F1819" i="5" s="1" a="1"/>
  <c r="F1819" i="5" s="1"/>
  <c r="E1827" i="5"/>
  <c r="F1827" i="5" s="1" a="1"/>
  <c r="F1827" i="5" s="1"/>
  <c r="E1835" i="5"/>
  <c r="F1835" i="5" s="1" a="1"/>
  <c r="F1835" i="5" s="1"/>
  <c r="E1843" i="5"/>
  <c r="F1843" i="5" s="1" a="1"/>
  <c r="F1843" i="5" s="1"/>
  <c r="E1851" i="5"/>
  <c r="F1851" i="5" s="1" a="1"/>
  <c r="F1851" i="5" s="1"/>
  <c r="E1859" i="5"/>
  <c r="F1859" i="5" s="1" a="1"/>
  <c r="F1859" i="5" s="1"/>
  <c r="E1867" i="5"/>
  <c r="F1867" i="5" s="1" a="1"/>
  <c r="F1867" i="5" s="1"/>
  <c r="E1875" i="5"/>
  <c r="F1875" i="5" s="1" a="1"/>
  <c r="F1875" i="5" s="1"/>
  <c r="E1883" i="5"/>
  <c r="F1883" i="5" s="1" a="1"/>
  <c r="F1883" i="5" s="1"/>
  <c r="E1891" i="5"/>
  <c r="F1891" i="5" s="1" a="1"/>
  <c r="F1891" i="5" s="1"/>
  <c r="E1899" i="5"/>
  <c r="F1899" i="5" s="1" a="1"/>
  <c r="F1899" i="5" s="1"/>
  <c r="E1907" i="5"/>
  <c r="F1907" i="5" s="1" a="1"/>
  <c r="F1907" i="5" s="1"/>
  <c r="E1915" i="5"/>
  <c r="F1915" i="5" s="1" a="1"/>
  <c r="F1915" i="5" s="1"/>
  <c r="E1923" i="5"/>
  <c r="F1923" i="5" s="1" a="1"/>
  <c r="F1923" i="5" s="1"/>
  <c r="E1931" i="5"/>
  <c r="F1931" i="5" s="1" a="1"/>
  <c r="F1931" i="5" s="1"/>
  <c r="E1939" i="5"/>
  <c r="F1939" i="5" s="1" a="1"/>
  <c r="F1939" i="5" s="1"/>
  <c r="E1947" i="5"/>
  <c r="F1947" i="5" s="1" a="1"/>
  <c r="F1947" i="5" s="1"/>
  <c r="E1955" i="5"/>
  <c r="F1955" i="5" s="1" a="1"/>
  <c r="F1955" i="5" s="1"/>
  <c r="E1963" i="5"/>
  <c r="F1963" i="5" s="1" a="1"/>
  <c r="F1963" i="5" s="1"/>
  <c r="E1971" i="5"/>
  <c r="F1971" i="5" s="1" a="1"/>
  <c r="F1971" i="5" s="1"/>
  <c r="E1979" i="5"/>
  <c r="F1979" i="5" s="1" a="1"/>
  <c r="F1979" i="5" s="1"/>
  <c r="E1987" i="5"/>
  <c r="F1987" i="5" s="1" a="1"/>
  <c r="F1987" i="5" s="1"/>
  <c r="E1995" i="5"/>
  <c r="F1995" i="5" s="1" a="1"/>
  <c r="F1995" i="5" s="1"/>
  <c r="E2003" i="5"/>
  <c r="F2003" i="5" s="1" a="1"/>
  <c r="F2003" i="5" s="1"/>
  <c r="E2011" i="5"/>
  <c r="F2011" i="5" s="1" a="1"/>
  <c r="F2011" i="5" s="1"/>
  <c r="E2019" i="5"/>
  <c r="F2019" i="5" s="1" a="1"/>
  <c r="F2019" i="5" s="1"/>
  <c r="E2027" i="5"/>
  <c r="F2027" i="5" s="1" a="1"/>
  <c r="F2027" i="5" s="1"/>
  <c r="E2035" i="5"/>
  <c r="F2035" i="5" s="1" a="1"/>
  <c r="F2035" i="5" s="1"/>
  <c r="E2043" i="5"/>
  <c r="F2043" i="5" s="1" a="1"/>
  <c r="F2043" i="5" s="1"/>
  <c r="E2051" i="5"/>
  <c r="F2051" i="5" s="1" a="1"/>
  <c r="F2051" i="5" s="1"/>
  <c r="E2059" i="5"/>
  <c r="F2059" i="5" s="1" a="1"/>
  <c r="F2059" i="5" s="1"/>
  <c r="E2067" i="5"/>
  <c r="F2067" i="5" s="1" a="1"/>
  <c r="F2067" i="5" s="1"/>
  <c r="E2075" i="5"/>
  <c r="F2075" i="5" s="1" a="1"/>
  <c r="F2075" i="5" s="1"/>
  <c r="E2083" i="5"/>
  <c r="F2083" i="5" s="1" a="1"/>
  <c r="F2083" i="5" s="1"/>
  <c r="E2091" i="5"/>
  <c r="F2091" i="5" s="1" a="1"/>
  <c r="F2091" i="5" s="1"/>
  <c r="E2099" i="5"/>
  <c r="F2099" i="5" s="1" a="1"/>
  <c r="F2099" i="5" s="1"/>
  <c r="E2107" i="5"/>
  <c r="F2107" i="5" s="1" a="1"/>
  <c r="F2107" i="5" s="1"/>
  <c r="E2115" i="5"/>
  <c r="F2115" i="5" s="1" a="1"/>
  <c r="F2115" i="5" s="1"/>
  <c r="E2123" i="5"/>
  <c r="F2123" i="5" s="1" a="1"/>
  <c r="F2123" i="5" s="1"/>
  <c r="E2131" i="5"/>
  <c r="F2131" i="5" s="1" a="1"/>
  <c r="F2131" i="5" s="1"/>
  <c r="E2139" i="5"/>
  <c r="F2139" i="5" s="1" a="1"/>
  <c r="F2139" i="5" s="1"/>
  <c r="E2147" i="5"/>
  <c r="F2147" i="5" s="1" a="1"/>
  <c r="F2147" i="5" s="1"/>
  <c r="E2155" i="5"/>
  <c r="F2155" i="5" s="1" a="1"/>
  <c r="F2155" i="5" s="1"/>
  <c r="E2163" i="5"/>
  <c r="F2163" i="5" s="1" a="1"/>
  <c r="F2163" i="5" s="1"/>
  <c r="E2171" i="5"/>
  <c r="F2171" i="5" s="1" a="1"/>
  <c r="F2171" i="5" s="1"/>
  <c r="E2179" i="5"/>
  <c r="F2179" i="5" s="1" a="1"/>
  <c r="F2179" i="5" s="1"/>
  <c r="E2187" i="5"/>
  <c r="F2187" i="5" s="1" a="1"/>
  <c r="F2187" i="5" s="1"/>
  <c r="E2195" i="5"/>
  <c r="F2195" i="5" s="1" a="1"/>
  <c r="F2195" i="5" s="1"/>
  <c r="E2203" i="5"/>
  <c r="F2203" i="5" s="1" a="1"/>
  <c r="F2203" i="5" s="1"/>
  <c r="E2211" i="5"/>
  <c r="F2211" i="5" s="1" a="1"/>
  <c r="F2211" i="5" s="1"/>
  <c r="E2219" i="5"/>
  <c r="F2219" i="5" s="1" a="1"/>
  <c r="F2219" i="5" s="1"/>
  <c r="E2227" i="5"/>
  <c r="F2227" i="5" s="1" a="1"/>
  <c r="F2227" i="5" s="1"/>
  <c r="E2235" i="5"/>
  <c r="F2235" i="5" s="1" a="1"/>
  <c r="F2235" i="5" s="1"/>
  <c r="E2243" i="5"/>
  <c r="F2243" i="5" s="1" a="1"/>
  <c r="F2243" i="5" s="1"/>
  <c r="E2251" i="5"/>
  <c r="F2251" i="5" s="1" a="1"/>
  <c r="F2251" i="5" s="1"/>
  <c r="E2259" i="5"/>
  <c r="F2259" i="5" s="1" a="1"/>
  <c r="F2259" i="5" s="1"/>
  <c r="E2267" i="5"/>
  <c r="F2267" i="5" s="1" a="1"/>
  <c r="F2267" i="5" s="1"/>
  <c r="E2275" i="5"/>
  <c r="F2275" i="5" s="1" a="1"/>
  <c r="F2275" i="5" s="1"/>
  <c r="E2283" i="5"/>
  <c r="F2283" i="5" s="1" a="1"/>
  <c r="F2283" i="5" s="1"/>
  <c r="E2291" i="5"/>
  <c r="F2291" i="5" s="1" a="1"/>
  <c r="F2291" i="5" s="1"/>
  <c r="E2299" i="5"/>
  <c r="F2299" i="5" s="1" a="1"/>
  <c r="F2299" i="5" s="1"/>
  <c r="E2307" i="5"/>
  <c r="F2307" i="5" s="1" a="1"/>
  <c r="F2307" i="5" s="1"/>
  <c r="E2315" i="5"/>
  <c r="F2315" i="5" s="1" a="1"/>
  <c r="F2315" i="5" s="1"/>
  <c r="E2323" i="5"/>
  <c r="F2323" i="5" s="1" a="1"/>
  <c r="F2323" i="5" s="1"/>
  <c r="E2331" i="5"/>
  <c r="F2331" i="5" s="1" a="1"/>
  <c r="F2331" i="5" s="1"/>
  <c r="E2339" i="5"/>
  <c r="F2339" i="5" s="1" a="1"/>
  <c r="F2339" i="5" s="1"/>
  <c r="E2347" i="5"/>
  <c r="F2347" i="5" s="1" a="1"/>
  <c r="F2347" i="5" s="1"/>
  <c r="E2355" i="5"/>
  <c r="F2355" i="5" s="1" a="1"/>
  <c r="F2355" i="5" s="1"/>
  <c r="E2363" i="5"/>
  <c r="F2363" i="5" s="1" a="1"/>
  <c r="F2363" i="5" s="1"/>
  <c r="E2371" i="5"/>
  <c r="F2371" i="5" s="1" a="1"/>
  <c r="F2371" i="5" s="1"/>
  <c r="E2379" i="5"/>
  <c r="F2379" i="5" s="1" a="1"/>
  <c r="F2379" i="5" s="1"/>
  <c r="E2387" i="5"/>
  <c r="F2387" i="5" s="1" a="1"/>
  <c r="F2387" i="5" s="1"/>
  <c r="E2395" i="5"/>
  <c r="F2395" i="5" s="1" a="1"/>
  <c r="F2395" i="5" s="1"/>
  <c r="E2403" i="5"/>
  <c r="F2403" i="5" s="1" a="1"/>
  <c r="F2403" i="5" s="1"/>
  <c r="E2411" i="5"/>
  <c r="F2411" i="5" s="1" a="1"/>
  <c r="F2411" i="5" s="1"/>
  <c r="E2419" i="5"/>
  <c r="F2419" i="5" s="1" a="1"/>
  <c r="F2419" i="5" s="1"/>
  <c r="E2427" i="5"/>
  <c r="F2427" i="5" s="1" a="1"/>
  <c r="F2427" i="5" s="1"/>
  <c r="E2435" i="5"/>
  <c r="F2435" i="5" s="1" a="1"/>
  <c r="F2435" i="5" s="1"/>
  <c r="E2443" i="5"/>
  <c r="F2443" i="5" s="1" a="1"/>
  <c r="F2443" i="5" s="1"/>
  <c r="E2451" i="5"/>
  <c r="F2451" i="5" s="1" a="1"/>
  <c r="F2451" i="5" s="1"/>
  <c r="E14" i="5"/>
  <c r="F14" i="5" s="1" a="1"/>
  <c r="F14" i="5" s="1"/>
  <c r="E28" i="5"/>
  <c r="F28" i="5" s="1" a="1"/>
  <c r="F28" i="5" s="1"/>
  <c r="E36" i="5"/>
  <c r="F36" i="5" s="1" a="1"/>
  <c r="F36" i="5" s="1"/>
  <c r="E44" i="5"/>
  <c r="F44" i="5" s="1" a="1"/>
  <c r="F44" i="5" s="1"/>
  <c r="E52" i="5"/>
  <c r="F52" i="5" s="1" a="1"/>
  <c r="F52" i="5" s="1"/>
  <c r="E60" i="5"/>
  <c r="F60" i="5" s="1" a="1"/>
  <c r="F60" i="5" s="1"/>
  <c r="E68" i="5"/>
  <c r="F68" i="5" s="1" a="1"/>
  <c r="F68" i="5" s="1"/>
  <c r="E76" i="5"/>
  <c r="F76" i="5" s="1" a="1"/>
  <c r="F76" i="5" s="1"/>
  <c r="E84" i="5"/>
  <c r="F84" i="5" s="1" a="1"/>
  <c r="F84" i="5" s="1"/>
  <c r="E92" i="5"/>
  <c r="F92" i="5" s="1" a="1"/>
  <c r="F92" i="5" s="1"/>
  <c r="E100" i="5"/>
  <c r="F100" i="5" s="1" a="1"/>
  <c r="F100" i="5" s="1"/>
  <c r="E108" i="5"/>
  <c r="F108" i="5" s="1" a="1"/>
  <c r="F108" i="5" s="1"/>
  <c r="E116" i="5"/>
  <c r="F116" i="5" s="1" a="1"/>
  <c r="F116" i="5" s="1"/>
  <c r="E124" i="5"/>
  <c r="F124" i="5" s="1" a="1"/>
  <c r="F124" i="5" s="1"/>
  <c r="E132" i="5"/>
  <c r="F132" i="5" s="1" a="1"/>
  <c r="F132" i="5" s="1"/>
  <c r="E140" i="5"/>
  <c r="F140" i="5" s="1" a="1"/>
  <c r="F140" i="5" s="1"/>
  <c r="E148" i="5"/>
  <c r="F148" i="5" s="1" a="1"/>
  <c r="F148" i="5" s="1"/>
  <c r="E156" i="5"/>
  <c r="F156" i="5" s="1" a="1"/>
  <c r="F156" i="5" s="1"/>
  <c r="E164" i="5"/>
  <c r="F164" i="5" s="1" a="1"/>
  <c r="F164" i="5" s="1"/>
  <c r="E172" i="5"/>
  <c r="F172" i="5" s="1" a="1"/>
  <c r="F172" i="5" s="1"/>
  <c r="E180" i="5"/>
  <c r="F180" i="5" s="1" a="1"/>
  <c r="F180" i="5" s="1"/>
  <c r="E188" i="5"/>
  <c r="F188" i="5" s="1" a="1"/>
  <c r="F188" i="5" s="1"/>
  <c r="E196" i="5"/>
  <c r="F196" i="5" s="1" a="1"/>
  <c r="F196" i="5" s="1"/>
  <c r="E204" i="5"/>
  <c r="F204" i="5" s="1" a="1"/>
  <c r="F204" i="5" s="1"/>
  <c r="E212" i="5"/>
  <c r="F212" i="5" s="1" a="1"/>
  <c r="F212" i="5" s="1"/>
  <c r="E220" i="5"/>
  <c r="F220" i="5" s="1" a="1"/>
  <c r="F220" i="5" s="1"/>
  <c r="E228" i="5"/>
  <c r="F228" i="5" s="1" a="1"/>
  <c r="F228" i="5" s="1"/>
  <c r="E236" i="5"/>
  <c r="F236" i="5" s="1" a="1"/>
  <c r="F236" i="5" s="1"/>
  <c r="E244" i="5"/>
  <c r="F244" i="5" s="1" a="1"/>
  <c r="F244" i="5" s="1"/>
  <c r="E252" i="5"/>
  <c r="F252" i="5" s="1" a="1"/>
  <c r="F252" i="5" s="1"/>
  <c r="E260" i="5"/>
  <c r="F260" i="5" s="1" a="1"/>
  <c r="F260" i="5" s="1"/>
  <c r="E268" i="5"/>
  <c r="F268" i="5" s="1" a="1"/>
  <c r="F268" i="5" s="1"/>
  <c r="E276" i="5"/>
  <c r="F276" i="5" s="1" a="1"/>
  <c r="F276" i="5" s="1"/>
  <c r="E284" i="5"/>
  <c r="F284" i="5" s="1" a="1"/>
  <c r="F284" i="5" s="1"/>
  <c r="E292" i="5"/>
  <c r="F292" i="5" s="1" a="1"/>
  <c r="F292" i="5" s="1"/>
  <c r="E300" i="5"/>
  <c r="F300" i="5" s="1" a="1"/>
  <c r="F300" i="5" s="1"/>
  <c r="E308" i="5"/>
  <c r="F308" i="5" s="1" a="1"/>
  <c r="F308" i="5" s="1"/>
  <c r="E316" i="5"/>
  <c r="F316" i="5" s="1" a="1"/>
  <c r="F316" i="5" s="1"/>
  <c r="E324" i="5"/>
  <c r="F324" i="5" s="1" a="1"/>
  <c r="F324" i="5" s="1"/>
  <c r="E332" i="5"/>
  <c r="F332" i="5" s="1" a="1"/>
  <c r="F332" i="5" s="1"/>
  <c r="E340" i="5"/>
  <c r="F340" i="5" s="1" a="1"/>
  <c r="F340" i="5" s="1"/>
  <c r="E348" i="5"/>
  <c r="F348" i="5" s="1" a="1"/>
  <c r="F348" i="5" s="1"/>
  <c r="E356" i="5"/>
  <c r="F356" i="5" s="1" a="1"/>
  <c r="F356" i="5" s="1"/>
  <c r="E364" i="5"/>
  <c r="F364" i="5" s="1" a="1"/>
  <c r="F364" i="5" s="1"/>
  <c r="E372" i="5"/>
  <c r="F372" i="5" s="1" a="1"/>
  <c r="F372" i="5" s="1"/>
  <c r="E380" i="5"/>
  <c r="F380" i="5" s="1" a="1"/>
  <c r="F380" i="5" s="1"/>
  <c r="E388" i="5"/>
  <c r="F388" i="5" s="1" a="1"/>
  <c r="F388" i="5" s="1"/>
  <c r="E396" i="5"/>
  <c r="F396" i="5" s="1" a="1"/>
  <c r="F396" i="5" s="1"/>
  <c r="E404" i="5"/>
  <c r="F404" i="5" s="1" a="1"/>
  <c r="F404" i="5" s="1"/>
  <c r="E412" i="5"/>
  <c r="F412" i="5" s="1" a="1"/>
  <c r="F412" i="5" s="1"/>
  <c r="E420" i="5"/>
  <c r="F420" i="5" s="1" a="1"/>
  <c r="F420" i="5" s="1"/>
  <c r="E428" i="5"/>
  <c r="F428" i="5" s="1" a="1"/>
  <c r="F428" i="5" s="1"/>
  <c r="E436" i="5"/>
  <c r="F436" i="5" s="1" a="1"/>
  <c r="F436" i="5" s="1"/>
  <c r="E444" i="5"/>
  <c r="F444" i="5" s="1" a="1"/>
  <c r="F444" i="5" s="1"/>
  <c r="E452" i="5"/>
  <c r="F452" i="5" s="1" a="1"/>
  <c r="F452" i="5" s="1"/>
  <c r="E460" i="5"/>
  <c r="F460" i="5" s="1" a="1"/>
  <c r="F460" i="5" s="1"/>
  <c r="E468" i="5"/>
  <c r="F468" i="5" s="1" a="1"/>
  <c r="F468" i="5" s="1"/>
  <c r="E476" i="5"/>
  <c r="F476" i="5" s="1" a="1"/>
  <c r="F476" i="5" s="1"/>
  <c r="E484" i="5"/>
  <c r="F484" i="5" s="1" a="1"/>
  <c r="F484" i="5" s="1"/>
  <c r="E492" i="5"/>
  <c r="F492" i="5" s="1" a="1"/>
  <c r="F492" i="5" s="1"/>
  <c r="E500" i="5"/>
  <c r="F500" i="5" s="1" a="1"/>
  <c r="F500" i="5" s="1"/>
  <c r="E508" i="5"/>
  <c r="F508" i="5" s="1" a="1"/>
  <c r="F508" i="5" s="1"/>
  <c r="E516" i="5"/>
  <c r="F516" i="5" s="1" a="1"/>
  <c r="F516" i="5" s="1"/>
  <c r="E524" i="5"/>
  <c r="F524" i="5" s="1" a="1"/>
  <c r="F524" i="5" s="1"/>
  <c r="E532" i="5"/>
  <c r="F532" i="5" s="1" a="1"/>
  <c r="F532" i="5" s="1"/>
  <c r="E540" i="5"/>
  <c r="F540" i="5" s="1" a="1"/>
  <c r="F540" i="5" s="1"/>
  <c r="E548" i="5"/>
  <c r="F548" i="5" s="1" a="1"/>
  <c r="F548" i="5" s="1"/>
  <c r="E556" i="5"/>
  <c r="F556" i="5" s="1" a="1"/>
  <c r="F556" i="5" s="1"/>
  <c r="E564" i="5"/>
  <c r="F564" i="5" s="1" a="1"/>
  <c r="F564" i="5" s="1"/>
  <c r="E572" i="5"/>
  <c r="F572" i="5" s="1" a="1"/>
  <c r="F572" i="5" s="1"/>
  <c r="E580" i="5"/>
  <c r="F580" i="5" s="1" a="1"/>
  <c r="F580" i="5" s="1"/>
  <c r="E588" i="5"/>
  <c r="F588" i="5" s="1" a="1"/>
  <c r="F588" i="5" s="1"/>
  <c r="E596" i="5"/>
  <c r="F596" i="5" s="1" a="1"/>
  <c r="F596" i="5" s="1"/>
  <c r="E604" i="5"/>
  <c r="F604" i="5" s="1" a="1"/>
  <c r="F604" i="5" s="1"/>
  <c r="E612" i="5"/>
  <c r="F612" i="5" s="1" a="1"/>
  <c r="F612" i="5" s="1"/>
  <c r="E620" i="5"/>
  <c r="F620" i="5" s="1" a="1"/>
  <c r="F620" i="5" s="1"/>
  <c r="E628" i="5"/>
  <c r="F628" i="5" s="1" a="1"/>
  <c r="F628" i="5" s="1"/>
  <c r="E636" i="5"/>
  <c r="F636" i="5" s="1" a="1"/>
  <c r="F636" i="5" s="1"/>
  <c r="E644" i="5"/>
  <c r="F644" i="5" s="1" a="1"/>
  <c r="F644" i="5" s="1"/>
  <c r="E652" i="5"/>
  <c r="F652" i="5" s="1" a="1"/>
  <c r="F652" i="5" s="1"/>
  <c r="E660" i="5"/>
  <c r="F660" i="5" s="1" a="1"/>
  <c r="F660" i="5" s="1"/>
  <c r="E668" i="5"/>
  <c r="F668" i="5" s="1" a="1"/>
  <c r="F668" i="5" s="1"/>
  <c r="E676" i="5"/>
  <c r="F676" i="5" s="1" a="1"/>
  <c r="F676" i="5" s="1"/>
  <c r="E684" i="5"/>
  <c r="F684" i="5" s="1" a="1"/>
  <c r="F684" i="5" s="1"/>
  <c r="E692" i="5"/>
  <c r="F692" i="5" s="1" a="1"/>
  <c r="F692" i="5" s="1"/>
  <c r="E700" i="5"/>
  <c r="F700" i="5" s="1" a="1"/>
  <c r="F700" i="5" s="1"/>
  <c r="E708" i="5"/>
  <c r="F708" i="5" s="1" a="1"/>
  <c r="F708" i="5" s="1"/>
  <c r="E716" i="5"/>
  <c r="F716" i="5" s="1" a="1"/>
  <c r="F716" i="5" s="1"/>
  <c r="E724" i="5"/>
  <c r="F724" i="5" s="1" a="1"/>
  <c r="F724" i="5" s="1"/>
  <c r="E732" i="5"/>
  <c r="F732" i="5" s="1" a="1"/>
  <c r="F732" i="5" s="1"/>
  <c r="E740" i="5"/>
  <c r="F740" i="5" s="1" a="1"/>
  <c r="F740" i="5" s="1"/>
  <c r="E748" i="5"/>
  <c r="F748" i="5" s="1" a="1"/>
  <c r="F748" i="5" s="1"/>
  <c r="E756" i="5"/>
  <c r="F756" i="5" s="1" a="1"/>
  <c r="F756" i="5" s="1"/>
  <c r="E764" i="5"/>
  <c r="F764" i="5" s="1" a="1"/>
  <c r="F764" i="5" s="1"/>
  <c r="E772" i="5"/>
  <c r="F772" i="5" s="1" a="1"/>
  <c r="F772" i="5" s="1"/>
  <c r="E780" i="5"/>
  <c r="F780" i="5" s="1" a="1"/>
  <c r="F780" i="5" s="1"/>
  <c r="E788" i="5"/>
  <c r="F788" i="5" s="1" a="1"/>
  <c r="F788" i="5" s="1"/>
  <c r="E796" i="5"/>
  <c r="F796" i="5" s="1" a="1"/>
  <c r="F796" i="5" s="1"/>
  <c r="E804" i="5"/>
  <c r="F804" i="5" s="1" a="1"/>
  <c r="F804" i="5" s="1"/>
  <c r="E812" i="5"/>
  <c r="F812" i="5" s="1" a="1"/>
  <c r="F812" i="5" s="1"/>
  <c r="E820" i="5"/>
  <c r="F820" i="5" s="1" a="1"/>
  <c r="F820" i="5" s="1"/>
  <c r="E828" i="5"/>
  <c r="F828" i="5" s="1" a="1"/>
  <c r="F828" i="5" s="1"/>
  <c r="E836" i="5"/>
  <c r="F836" i="5" s="1" a="1"/>
  <c r="F836" i="5" s="1"/>
  <c r="E844" i="5"/>
  <c r="F844" i="5" s="1" a="1"/>
  <c r="F844" i="5" s="1"/>
  <c r="E852" i="5"/>
  <c r="F852" i="5" s="1" a="1"/>
  <c r="F852" i="5" s="1"/>
  <c r="E860" i="5"/>
  <c r="F860" i="5" s="1" a="1"/>
  <c r="F860" i="5" s="1"/>
  <c r="E868" i="5"/>
  <c r="F868" i="5" s="1" a="1"/>
  <c r="F868" i="5" s="1"/>
  <c r="E876" i="5"/>
  <c r="F876" i="5" s="1" a="1"/>
  <c r="F876" i="5" s="1"/>
  <c r="E884" i="5"/>
  <c r="F884" i="5" s="1" a="1"/>
  <c r="F884" i="5" s="1"/>
  <c r="E892" i="5"/>
  <c r="F892" i="5" s="1" a="1"/>
  <c r="F892" i="5" s="1"/>
  <c r="E900" i="5"/>
  <c r="F900" i="5" s="1" a="1"/>
  <c r="F900" i="5" s="1"/>
  <c r="E908" i="5"/>
  <c r="F908" i="5" s="1" a="1"/>
  <c r="F908" i="5" s="1"/>
  <c r="E916" i="5"/>
  <c r="F916" i="5" s="1" a="1"/>
  <c r="F916" i="5" s="1"/>
  <c r="E924" i="5"/>
  <c r="F924" i="5" s="1" a="1"/>
  <c r="F924" i="5" s="1"/>
  <c r="E932" i="5"/>
  <c r="F932" i="5" s="1" a="1"/>
  <c r="F932" i="5" s="1"/>
  <c r="E940" i="5"/>
  <c r="F940" i="5" s="1" a="1"/>
  <c r="F940" i="5" s="1"/>
  <c r="E948" i="5"/>
  <c r="F948" i="5" s="1" a="1"/>
  <c r="F948" i="5" s="1"/>
  <c r="E956" i="5"/>
  <c r="F956" i="5" s="1" a="1"/>
  <c r="F956" i="5" s="1"/>
  <c r="E964" i="5"/>
  <c r="F964" i="5" s="1" a="1"/>
  <c r="F964" i="5" s="1"/>
  <c r="E972" i="5"/>
  <c r="F972" i="5" s="1" a="1"/>
  <c r="F972" i="5" s="1"/>
  <c r="E980" i="5"/>
  <c r="F980" i="5" s="1" a="1"/>
  <c r="F980" i="5" s="1"/>
  <c r="E988" i="5"/>
  <c r="F988" i="5" s="1" a="1"/>
  <c r="F988" i="5" s="1"/>
  <c r="E996" i="5"/>
  <c r="F996" i="5" s="1" a="1"/>
  <c r="F996" i="5" s="1"/>
  <c r="E1004" i="5"/>
  <c r="F1004" i="5" s="1" a="1"/>
  <c r="F1004" i="5" s="1"/>
  <c r="E1012" i="5"/>
  <c r="F1012" i="5" s="1" a="1"/>
  <c r="F1012" i="5" s="1"/>
  <c r="E1020" i="5"/>
  <c r="F1020" i="5" s="1" a="1"/>
  <c r="F1020" i="5" s="1"/>
  <c r="E1028" i="5"/>
  <c r="F1028" i="5" s="1" a="1"/>
  <c r="F1028" i="5" s="1"/>
  <c r="E1036" i="5"/>
  <c r="F1036" i="5" s="1" a="1"/>
  <c r="F1036" i="5" s="1"/>
  <c r="E1044" i="5"/>
  <c r="F1044" i="5" s="1" a="1"/>
  <c r="F1044" i="5" s="1"/>
  <c r="E1052" i="5"/>
  <c r="F1052" i="5" s="1" a="1"/>
  <c r="F1052" i="5" s="1"/>
  <c r="E1060" i="5"/>
  <c r="F1060" i="5" s="1" a="1"/>
  <c r="F1060" i="5" s="1"/>
  <c r="E1068" i="5"/>
  <c r="F1068" i="5" s="1" a="1"/>
  <c r="F1068" i="5" s="1"/>
  <c r="E1076" i="5"/>
  <c r="F1076" i="5" s="1" a="1"/>
  <c r="F1076" i="5" s="1"/>
  <c r="E1084" i="5"/>
  <c r="F1084" i="5" s="1" a="1"/>
  <c r="F1084" i="5" s="1"/>
  <c r="E1092" i="5"/>
  <c r="F1092" i="5" s="1" a="1"/>
  <c r="F1092" i="5" s="1"/>
  <c r="E1100" i="5"/>
  <c r="F1100" i="5" s="1" a="1"/>
  <c r="F1100" i="5" s="1"/>
  <c r="E1108" i="5"/>
  <c r="F1108" i="5" s="1" a="1"/>
  <c r="F1108" i="5" s="1"/>
  <c r="E1116" i="5"/>
  <c r="F1116" i="5" s="1" a="1"/>
  <c r="F1116" i="5" s="1"/>
  <c r="E1124" i="5"/>
  <c r="F1124" i="5" s="1" a="1"/>
  <c r="F1124" i="5" s="1"/>
  <c r="E1132" i="5"/>
  <c r="F1132" i="5" s="1" a="1"/>
  <c r="F1132" i="5" s="1"/>
  <c r="E1140" i="5"/>
  <c r="F1140" i="5" s="1" a="1"/>
  <c r="F1140" i="5" s="1"/>
  <c r="E1148" i="5"/>
  <c r="F1148" i="5" s="1" a="1"/>
  <c r="F1148" i="5" s="1"/>
  <c r="E1156" i="5"/>
  <c r="F1156" i="5" s="1" a="1"/>
  <c r="F1156" i="5" s="1"/>
  <c r="E1164" i="5"/>
  <c r="F1164" i="5" s="1" a="1"/>
  <c r="F1164" i="5" s="1"/>
  <c r="E1172" i="5"/>
  <c r="F1172" i="5" s="1" a="1"/>
  <c r="F1172" i="5" s="1"/>
  <c r="E1180" i="5"/>
  <c r="F1180" i="5" s="1" a="1"/>
  <c r="F1180" i="5" s="1"/>
  <c r="E1188" i="5"/>
  <c r="F1188" i="5" s="1" a="1"/>
  <c r="F1188" i="5" s="1"/>
  <c r="E1196" i="5"/>
  <c r="F1196" i="5" s="1" a="1"/>
  <c r="F1196" i="5" s="1"/>
  <c r="E1204" i="5"/>
  <c r="F1204" i="5" s="1" a="1"/>
  <c r="F1204" i="5" s="1"/>
  <c r="E1212" i="5"/>
  <c r="F1212" i="5" s="1" a="1"/>
  <c r="F1212" i="5" s="1"/>
  <c r="E1220" i="5"/>
  <c r="F1220" i="5" s="1" a="1"/>
  <c r="F1220" i="5" s="1"/>
  <c r="E1228" i="5"/>
  <c r="F1228" i="5" s="1" a="1"/>
  <c r="F1228" i="5" s="1"/>
  <c r="E1236" i="5"/>
  <c r="F1236" i="5" s="1" a="1"/>
  <c r="F1236" i="5" s="1"/>
  <c r="E1244" i="5"/>
  <c r="F1244" i="5" s="1" a="1"/>
  <c r="F1244" i="5" s="1"/>
  <c r="E1252" i="5"/>
  <c r="F1252" i="5" s="1" a="1"/>
  <c r="F1252" i="5" s="1"/>
  <c r="E1260" i="5"/>
  <c r="F1260" i="5" s="1" a="1"/>
  <c r="F1260" i="5" s="1"/>
  <c r="E1268" i="5"/>
  <c r="F1268" i="5" s="1" a="1"/>
  <c r="F1268" i="5" s="1"/>
  <c r="E1276" i="5"/>
  <c r="F1276" i="5" s="1" a="1"/>
  <c r="F1276" i="5" s="1"/>
  <c r="E1284" i="5"/>
  <c r="F1284" i="5" s="1" a="1"/>
  <c r="F1284" i="5" s="1"/>
  <c r="E1292" i="5"/>
  <c r="F1292" i="5" s="1" a="1"/>
  <c r="F1292" i="5" s="1"/>
  <c r="E1300" i="5"/>
  <c r="F1300" i="5" s="1" a="1"/>
  <c r="F1300" i="5" s="1"/>
  <c r="E1308" i="5"/>
  <c r="F1308" i="5" s="1" a="1"/>
  <c r="F1308" i="5" s="1"/>
  <c r="E1316" i="5"/>
  <c r="F1316" i="5" s="1" a="1"/>
  <c r="F1316" i="5" s="1"/>
  <c r="E1324" i="5"/>
  <c r="F1324" i="5" s="1" a="1"/>
  <c r="F1324" i="5" s="1"/>
  <c r="E1332" i="5"/>
  <c r="F1332" i="5" s="1" a="1"/>
  <c r="F1332" i="5" s="1"/>
  <c r="E1340" i="5"/>
  <c r="F1340" i="5" s="1" a="1"/>
  <c r="F1340" i="5" s="1"/>
  <c r="E1348" i="5"/>
  <c r="F1348" i="5" s="1" a="1"/>
  <c r="F1348" i="5" s="1"/>
  <c r="E1356" i="5"/>
  <c r="F1356" i="5" s="1" a="1"/>
  <c r="F1356" i="5" s="1"/>
  <c r="E1364" i="5"/>
  <c r="F1364" i="5" s="1" a="1"/>
  <c r="F1364" i="5" s="1"/>
  <c r="E1372" i="5"/>
  <c r="F1372" i="5" s="1" a="1"/>
  <c r="F1372" i="5" s="1"/>
  <c r="E1380" i="5"/>
  <c r="F1380" i="5" s="1" a="1"/>
  <c r="F1380" i="5" s="1"/>
  <c r="E1388" i="5"/>
  <c r="F1388" i="5" s="1" a="1"/>
  <c r="F1388" i="5" s="1"/>
  <c r="E1396" i="5"/>
  <c r="F1396" i="5" s="1" a="1"/>
  <c r="F1396" i="5" s="1"/>
  <c r="E1404" i="5"/>
  <c r="F1404" i="5" s="1" a="1"/>
  <c r="F1404" i="5" s="1"/>
  <c r="E1412" i="5"/>
  <c r="F1412" i="5" s="1" a="1"/>
  <c r="F1412" i="5" s="1"/>
  <c r="E1420" i="5"/>
  <c r="F1420" i="5" s="1" a="1"/>
  <c r="F1420" i="5" s="1"/>
  <c r="E1428" i="5"/>
  <c r="F1428" i="5" s="1" a="1"/>
  <c r="F1428" i="5" s="1"/>
  <c r="E1436" i="5"/>
  <c r="F1436" i="5" s="1" a="1"/>
  <c r="F1436" i="5" s="1"/>
  <c r="E1444" i="5"/>
  <c r="F1444" i="5" s="1" a="1"/>
  <c r="F1444" i="5" s="1"/>
  <c r="E1452" i="5"/>
  <c r="F1452" i="5" s="1" a="1"/>
  <c r="F1452" i="5" s="1"/>
  <c r="E1460" i="5"/>
  <c r="F1460" i="5" s="1" a="1"/>
  <c r="F1460" i="5" s="1"/>
  <c r="E1468" i="5"/>
  <c r="F1468" i="5" s="1" a="1"/>
  <c r="F1468" i="5" s="1"/>
  <c r="E1476" i="5"/>
  <c r="F1476" i="5" s="1" a="1"/>
  <c r="F1476" i="5" s="1"/>
  <c r="E1484" i="5"/>
  <c r="F1484" i="5" s="1" a="1"/>
  <c r="F1484" i="5" s="1"/>
  <c r="E1492" i="5"/>
  <c r="F1492" i="5" s="1" a="1"/>
  <c r="F1492" i="5" s="1"/>
  <c r="E1500" i="5"/>
  <c r="F1500" i="5" s="1" a="1"/>
  <c r="F1500" i="5" s="1"/>
  <c r="E1508" i="5"/>
  <c r="F1508" i="5" s="1" a="1"/>
  <c r="F1508" i="5" s="1"/>
  <c r="E1516" i="5"/>
  <c r="F1516" i="5" s="1" a="1"/>
  <c r="F1516" i="5" s="1"/>
  <c r="E1524" i="5"/>
  <c r="F1524" i="5" s="1" a="1"/>
  <c r="F1524" i="5" s="1"/>
  <c r="E1532" i="5"/>
  <c r="F1532" i="5" s="1" a="1"/>
  <c r="F1532" i="5" s="1"/>
  <c r="E1540" i="5"/>
  <c r="F1540" i="5" s="1" a="1"/>
  <c r="F1540" i="5" s="1"/>
  <c r="E1548" i="5"/>
  <c r="F1548" i="5" s="1" a="1"/>
  <c r="F1548" i="5" s="1"/>
  <c r="E1556" i="5"/>
  <c r="F1556" i="5" s="1" a="1"/>
  <c r="F1556" i="5" s="1"/>
  <c r="E1564" i="5"/>
  <c r="F1564" i="5" s="1" a="1"/>
  <c r="F1564" i="5" s="1"/>
  <c r="E1572" i="5"/>
  <c r="F1572" i="5" s="1" a="1"/>
  <c r="F1572" i="5" s="1"/>
  <c r="E1580" i="5"/>
  <c r="F1580" i="5" s="1" a="1"/>
  <c r="F1580" i="5" s="1"/>
  <c r="E1588" i="5"/>
  <c r="F1588" i="5" s="1" a="1"/>
  <c r="F1588" i="5" s="1"/>
  <c r="E1596" i="5"/>
  <c r="F1596" i="5" s="1" a="1"/>
  <c r="F1596" i="5" s="1"/>
  <c r="E1604" i="5"/>
  <c r="F1604" i="5" s="1" a="1"/>
  <c r="F1604" i="5" s="1"/>
  <c r="E1612" i="5"/>
  <c r="F1612" i="5" s="1" a="1"/>
  <c r="F1612" i="5" s="1"/>
  <c r="E1620" i="5"/>
  <c r="F1620" i="5" s="1" a="1"/>
  <c r="F1620" i="5" s="1"/>
  <c r="E1628" i="5"/>
  <c r="F1628" i="5" s="1" a="1"/>
  <c r="F1628" i="5" s="1"/>
  <c r="E1636" i="5"/>
  <c r="F1636" i="5" s="1" a="1"/>
  <c r="F1636" i="5" s="1"/>
  <c r="E1644" i="5"/>
  <c r="F1644" i="5" s="1" a="1"/>
  <c r="F1644" i="5" s="1"/>
  <c r="E1652" i="5"/>
  <c r="F1652" i="5" s="1" a="1"/>
  <c r="F1652" i="5" s="1"/>
  <c r="E1660" i="5"/>
  <c r="F1660" i="5" s="1" a="1"/>
  <c r="F1660" i="5" s="1"/>
  <c r="E1668" i="5"/>
  <c r="F1668" i="5" s="1" a="1"/>
  <c r="F1668" i="5" s="1"/>
  <c r="E1676" i="5"/>
  <c r="F1676" i="5" s="1" a="1"/>
  <c r="F1676" i="5" s="1"/>
  <c r="E1684" i="5"/>
  <c r="F1684" i="5" s="1" a="1"/>
  <c r="F1684" i="5" s="1"/>
  <c r="E1692" i="5"/>
  <c r="F1692" i="5" s="1" a="1"/>
  <c r="F1692" i="5" s="1"/>
  <c r="E1700" i="5"/>
  <c r="F1700" i="5" s="1" a="1"/>
  <c r="F1700" i="5" s="1"/>
  <c r="E1708" i="5"/>
  <c r="F1708" i="5" s="1" a="1"/>
  <c r="F1708" i="5" s="1"/>
  <c r="E1716" i="5"/>
  <c r="F1716" i="5" s="1" a="1"/>
  <c r="F1716" i="5" s="1"/>
  <c r="E1724" i="5"/>
  <c r="F1724" i="5" s="1" a="1"/>
  <c r="F1724" i="5" s="1"/>
  <c r="E1732" i="5"/>
  <c r="F1732" i="5" s="1" a="1"/>
  <c r="F1732" i="5" s="1"/>
  <c r="E1740" i="5"/>
  <c r="F1740" i="5" s="1" a="1"/>
  <c r="F1740" i="5" s="1"/>
  <c r="E1748" i="5"/>
  <c r="F1748" i="5" s="1" a="1"/>
  <c r="F1748" i="5" s="1"/>
  <c r="E1756" i="5"/>
  <c r="F1756" i="5" s="1" a="1"/>
  <c r="F1756" i="5" s="1"/>
  <c r="E1764" i="5"/>
  <c r="F1764" i="5" s="1" a="1"/>
  <c r="F1764" i="5" s="1"/>
  <c r="E1772" i="5"/>
  <c r="F1772" i="5" s="1" a="1"/>
  <c r="F1772" i="5" s="1"/>
  <c r="E1780" i="5"/>
  <c r="F1780" i="5" s="1" a="1"/>
  <c r="F1780" i="5" s="1"/>
  <c r="E1788" i="5"/>
  <c r="F1788" i="5" s="1" a="1"/>
  <c r="F1788" i="5" s="1"/>
  <c r="E1796" i="5"/>
  <c r="F1796" i="5" s="1" a="1"/>
  <c r="F1796" i="5" s="1"/>
  <c r="E1804" i="5"/>
  <c r="F1804" i="5" s="1" a="1"/>
  <c r="F1804" i="5" s="1"/>
  <c r="E1812" i="5"/>
  <c r="F1812" i="5" s="1" a="1"/>
  <c r="F1812" i="5" s="1"/>
  <c r="E1820" i="5"/>
  <c r="F1820" i="5" s="1" a="1"/>
  <c r="F1820" i="5" s="1"/>
  <c r="E1828" i="5"/>
  <c r="F1828" i="5" s="1" a="1"/>
  <c r="F1828" i="5" s="1"/>
  <c r="E1836" i="5"/>
  <c r="F1836" i="5" s="1" a="1"/>
  <c r="F1836" i="5" s="1"/>
  <c r="E1844" i="5"/>
  <c r="F1844" i="5" s="1" a="1"/>
  <c r="F1844" i="5" s="1"/>
  <c r="E1852" i="5"/>
  <c r="F1852" i="5" s="1" a="1"/>
  <c r="F1852" i="5" s="1"/>
  <c r="E1860" i="5"/>
  <c r="F1860" i="5" s="1" a="1"/>
  <c r="F1860" i="5" s="1"/>
  <c r="E1868" i="5"/>
  <c r="F1868" i="5" s="1" a="1"/>
  <c r="F1868" i="5" s="1"/>
  <c r="E1876" i="5"/>
  <c r="F1876" i="5" s="1" a="1"/>
  <c r="F1876" i="5" s="1"/>
  <c r="E1884" i="5"/>
  <c r="F1884" i="5" s="1" a="1"/>
  <c r="F1884" i="5" s="1"/>
  <c r="E1892" i="5"/>
  <c r="F1892" i="5" s="1" a="1"/>
  <c r="F1892" i="5" s="1"/>
  <c r="E1900" i="5"/>
  <c r="F1900" i="5" s="1" a="1"/>
  <c r="F1900" i="5" s="1"/>
  <c r="E1908" i="5"/>
  <c r="F1908" i="5" s="1" a="1"/>
  <c r="F1908" i="5" s="1"/>
  <c r="E1916" i="5"/>
  <c r="F1916" i="5" s="1" a="1"/>
  <c r="F1916" i="5" s="1"/>
  <c r="E1924" i="5"/>
  <c r="F1924" i="5" s="1" a="1"/>
  <c r="F1924" i="5" s="1"/>
  <c r="E1932" i="5"/>
  <c r="F1932" i="5" s="1" a="1"/>
  <c r="F1932" i="5" s="1"/>
  <c r="E1940" i="5"/>
  <c r="F1940" i="5" s="1" a="1"/>
  <c r="F1940" i="5" s="1"/>
  <c r="E1948" i="5"/>
  <c r="F1948" i="5" s="1" a="1"/>
  <c r="F1948" i="5" s="1"/>
  <c r="E1956" i="5"/>
  <c r="F1956" i="5" s="1" a="1"/>
  <c r="F1956" i="5" s="1"/>
  <c r="E1964" i="5"/>
  <c r="F1964" i="5" s="1" a="1"/>
  <c r="F1964" i="5" s="1"/>
  <c r="E1972" i="5"/>
  <c r="F1972" i="5" s="1" a="1"/>
  <c r="F1972" i="5" s="1"/>
  <c r="E1980" i="5"/>
  <c r="F1980" i="5" s="1" a="1"/>
  <c r="F1980" i="5" s="1"/>
  <c r="E1988" i="5"/>
  <c r="F1988" i="5" s="1" a="1"/>
  <c r="F1988" i="5" s="1"/>
  <c r="E1996" i="5"/>
  <c r="F1996" i="5" s="1" a="1"/>
  <c r="F1996" i="5" s="1"/>
  <c r="E2004" i="5"/>
  <c r="F2004" i="5" s="1" a="1"/>
  <c r="F2004" i="5" s="1"/>
  <c r="E2012" i="5"/>
  <c r="F2012" i="5" s="1" a="1"/>
  <c r="F2012" i="5" s="1"/>
  <c r="E2020" i="5"/>
  <c r="F2020" i="5" s="1" a="1"/>
  <c r="F2020" i="5" s="1"/>
  <c r="E2028" i="5"/>
  <c r="F2028" i="5" s="1" a="1"/>
  <c r="F2028" i="5" s="1"/>
  <c r="E2036" i="5"/>
  <c r="F2036" i="5" s="1" a="1"/>
  <c r="F2036" i="5" s="1"/>
  <c r="E2044" i="5"/>
  <c r="F2044" i="5" s="1" a="1"/>
  <c r="F2044" i="5" s="1"/>
  <c r="E2052" i="5"/>
  <c r="F2052" i="5" s="1" a="1"/>
  <c r="F2052" i="5" s="1"/>
  <c r="E2060" i="5"/>
  <c r="F2060" i="5" s="1" a="1"/>
  <c r="F2060" i="5" s="1"/>
  <c r="E2068" i="5"/>
  <c r="F2068" i="5" s="1" a="1"/>
  <c r="F2068" i="5" s="1"/>
  <c r="E2076" i="5"/>
  <c r="F2076" i="5" s="1" a="1"/>
  <c r="F2076" i="5" s="1"/>
  <c r="E2084" i="5"/>
  <c r="F2084" i="5" s="1" a="1"/>
  <c r="F2084" i="5" s="1"/>
  <c r="E2092" i="5"/>
  <c r="F2092" i="5" s="1" a="1"/>
  <c r="F2092" i="5" s="1"/>
  <c r="E2100" i="5"/>
  <c r="F2100" i="5" s="1" a="1"/>
  <c r="F2100" i="5" s="1"/>
  <c r="E2108" i="5"/>
  <c r="F2108" i="5" s="1" a="1"/>
  <c r="F2108" i="5" s="1"/>
  <c r="E2116" i="5"/>
  <c r="F2116" i="5" s="1" a="1"/>
  <c r="F2116" i="5" s="1"/>
  <c r="E2124" i="5"/>
  <c r="F2124" i="5" s="1" a="1"/>
  <c r="F2124" i="5" s="1"/>
  <c r="E2132" i="5"/>
  <c r="F2132" i="5" s="1" a="1"/>
  <c r="F2132" i="5" s="1"/>
  <c r="E2140" i="5"/>
  <c r="F2140" i="5" s="1" a="1"/>
  <c r="F2140" i="5" s="1"/>
  <c r="E2148" i="5"/>
  <c r="F2148" i="5" s="1" a="1"/>
  <c r="F2148" i="5" s="1"/>
  <c r="E2156" i="5"/>
  <c r="F2156" i="5" s="1" a="1"/>
  <c r="F2156" i="5" s="1"/>
  <c r="E2164" i="5"/>
  <c r="F2164" i="5" s="1" a="1"/>
  <c r="F2164" i="5" s="1"/>
  <c r="E2172" i="5"/>
  <c r="F2172" i="5" s="1" a="1"/>
  <c r="F2172" i="5" s="1"/>
  <c r="E2180" i="5"/>
  <c r="F2180" i="5" s="1" a="1"/>
  <c r="F2180" i="5" s="1"/>
  <c r="E2188" i="5"/>
  <c r="F2188" i="5" s="1" a="1"/>
  <c r="F2188" i="5" s="1"/>
  <c r="E2196" i="5"/>
  <c r="F2196" i="5" s="1" a="1"/>
  <c r="F2196" i="5" s="1"/>
  <c r="E2204" i="5"/>
  <c r="F2204" i="5" s="1" a="1"/>
  <c r="F2204" i="5" s="1"/>
  <c r="E2212" i="5"/>
  <c r="F2212" i="5" s="1" a="1"/>
  <c r="F2212" i="5" s="1"/>
  <c r="E2220" i="5"/>
  <c r="F2220" i="5" s="1" a="1"/>
  <c r="F2220" i="5" s="1"/>
  <c r="E2228" i="5"/>
  <c r="F2228" i="5" s="1" a="1"/>
  <c r="F2228" i="5" s="1"/>
  <c r="E2236" i="5"/>
  <c r="F2236" i="5" s="1" a="1"/>
  <c r="F2236" i="5" s="1"/>
  <c r="E2244" i="5"/>
  <c r="F2244" i="5" s="1" a="1"/>
  <c r="F2244" i="5" s="1"/>
  <c r="E2252" i="5"/>
  <c r="F2252" i="5" s="1" a="1"/>
  <c r="F2252" i="5" s="1"/>
  <c r="E2260" i="5"/>
  <c r="F2260" i="5" s="1" a="1"/>
  <c r="F2260" i="5" s="1"/>
  <c r="E2268" i="5"/>
  <c r="F2268" i="5" s="1" a="1"/>
  <c r="F2268" i="5" s="1"/>
  <c r="E2276" i="5"/>
  <c r="F2276" i="5" s="1" a="1"/>
  <c r="F2276" i="5" s="1"/>
  <c r="E2284" i="5"/>
  <c r="F2284" i="5" s="1" a="1"/>
  <c r="F2284" i="5" s="1"/>
  <c r="E2292" i="5"/>
  <c r="F2292" i="5" s="1" a="1"/>
  <c r="F2292" i="5" s="1"/>
  <c r="E2300" i="5"/>
  <c r="F2300" i="5" s="1" a="1"/>
  <c r="F2300" i="5" s="1"/>
  <c r="E2308" i="5"/>
  <c r="F2308" i="5" s="1" a="1"/>
  <c r="F2308" i="5" s="1"/>
  <c r="E2316" i="5"/>
  <c r="F2316" i="5" s="1" a="1"/>
  <c r="F2316" i="5" s="1"/>
  <c r="E2324" i="5"/>
  <c r="F2324" i="5" s="1" a="1"/>
  <c r="F2324" i="5" s="1"/>
  <c r="E2332" i="5"/>
  <c r="F2332" i="5" s="1" a="1"/>
  <c r="F2332" i="5" s="1"/>
  <c r="E2340" i="5"/>
  <c r="F2340" i="5" s="1" a="1"/>
  <c r="F2340" i="5" s="1"/>
  <c r="E2348" i="5"/>
  <c r="F2348" i="5" s="1" a="1"/>
  <c r="F2348" i="5" s="1"/>
  <c r="E2356" i="5"/>
  <c r="F2356" i="5" s="1" a="1"/>
  <c r="F2356" i="5" s="1"/>
  <c r="E2364" i="5"/>
  <c r="F2364" i="5" s="1" a="1"/>
  <c r="F2364" i="5" s="1"/>
  <c r="E2372" i="5"/>
  <c r="F2372" i="5" s="1" a="1"/>
  <c r="F2372" i="5" s="1"/>
  <c r="E2380" i="5"/>
  <c r="F2380" i="5" s="1" a="1"/>
  <c r="F2380" i="5" s="1"/>
  <c r="E2388" i="5"/>
  <c r="F2388" i="5" s="1" a="1"/>
  <c r="F2388" i="5" s="1"/>
  <c r="E2396" i="5"/>
  <c r="F2396" i="5" s="1" a="1"/>
  <c r="F2396" i="5" s="1"/>
  <c r="E2404" i="5"/>
  <c r="F2404" i="5" s="1" a="1"/>
  <c r="F2404" i="5" s="1"/>
  <c r="E2412" i="5"/>
  <c r="F2412" i="5" s="1" a="1"/>
  <c r="F2412" i="5" s="1"/>
  <c r="E2420" i="5"/>
  <c r="F2420" i="5" s="1" a="1"/>
  <c r="F2420" i="5" s="1"/>
  <c r="E2428" i="5"/>
  <c r="F2428" i="5" s="1" a="1"/>
  <c r="F2428" i="5" s="1"/>
  <c r="E2436" i="5"/>
  <c r="F2436" i="5" s="1" a="1"/>
  <c r="F2436" i="5" s="1"/>
  <c r="E2444" i="5"/>
  <c r="F2444" i="5" s="1" a="1"/>
  <c r="F2444" i="5" s="1"/>
  <c r="E16" i="5"/>
  <c r="F16" i="5" s="1" a="1"/>
  <c r="F16" i="5" s="1"/>
  <c r="E29" i="5"/>
  <c r="F29" i="5" s="1" a="1"/>
  <c r="F29" i="5" s="1"/>
  <c r="E37" i="5"/>
  <c r="F37" i="5" s="1" a="1"/>
  <c r="F37" i="5" s="1"/>
  <c r="E45" i="5"/>
  <c r="F45" i="5" s="1" a="1"/>
  <c r="F45" i="5" s="1"/>
  <c r="E53" i="5"/>
  <c r="F53" i="5" s="1" a="1"/>
  <c r="F53" i="5" s="1"/>
  <c r="E61" i="5"/>
  <c r="F61" i="5" s="1" a="1"/>
  <c r="F61" i="5" s="1"/>
  <c r="E69" i="5"/>
  <c r="F69" i="5" s="1" a="1"/>
  <c r="F69" i="5" s="1"/>
  <c r="E77" i="5"/>
  <c r="F77" i="5" s="1" a="1"/>
  <c r="F77" i="5" s="1"/>
  <c r="E85" i="5"/>
  <c r="F85" i="5" s="1" a="1"/>
  <c r="F85" i="5" s="1"/>
  <c r="E93" i="5"/>
  <c r="F93" i="5" s="1" a="1"/>
  <c r="F93" i="5" s="1"/>
  <c r="E101" i="5"/>
  <c r="F101" i="5" s="1" a="1"/>
  <c r="F101" i="5" s="1"/>
  <c r="E109" i="5"/>
  <c r="F109" i="5" s="1" a="1"/>
  <c r="F109" i="5" s="1"/>
  <c r="E117" i="5"/>
  <c r="F117" i="5" s="1" a="1"/>
  <c r="F117" i="5" s="1"/>
  <c r="E125" i="5"/>
  <c r="F125" i="5" s="1" a="1"/>
  <c r="F125" i="5" s="1"/>
  <c r="E133" i="5"/>
  <c r="F133" i="5" s="1" a="1"/>
  <c r="F133" i="5" s="1"/>
  <c r="E141" i="5"/>
  <c r="F141" i="5" s="1" a="1"/>
  <c r="F141" i="5" s="1"/>
  <c r="E149" i="5"/>
  <c r="F149" i="5" s="1" a="1"/>
  <c r="F149" i="5" s="1"/>
  <c r="E157" i="5"/>
  <c r="F157" i="5" s="1" a="1"/>
  <c r="F157" i="5" s="1"/>
  <c r="E165" i="5"/>
  <c r="F165" i="5" s="1" a="1"/>
  <c r="F165" i="5" s="1"/>
  <c r="E173" i="5"/>
  <c r="F173" i="5" s="1" a="1"/>
  <c r="F173" i="5" s="1"/>
  <c r="E181" i="5"/>
  <c r="F181" i="5" s="1" a="1"/>
  <c r="F181" i="5" s="1"/>
  <c r="E189" i="5"/>
  <c r="F189" i="5" s="1" a="1"/>
  <c r="F189" i="5" s="1"/>
  <c r="E197" i="5"/>
  <c r="F197" i="5" s="1" a="1"/>
  <c r="F197" i="5" s="1"/>
  <c r="E205" i="5"/>
  <c r="F205" i="5" s="1" a="1"/>
  <c r="F205" i="5" s="1"/>
  <c r="E213" i="5"/>
  <c r="F213" i="5" s="1" a="1"/>
  <c r="F213" i="5" s="1"/>
  <c r="E221" i="5"/>
  <c r="F221" i="5" s="1" a="1"/>
  <c r="F221" i="5" s="1"/>
  <c r="E229" i="5"/>
  <c r="F229" i="5" s="1" a="1"/>
  <c r="F229" i="5" s="1"/>
  <c r="E237" i="5"/>
  <c r="F237" i="5" s="1" a="1"/>
  <c r="F237" i="5" s="1"/>
  <c r="E245" i="5"/>
  <c r="F245" i="5" s="1" a="1"/>
  <c r="F245" i="5" s="1"/>
  <c r="E253" i="5"/>
  <c r="F253" i="5" s="1" a="1"/>
  <c r="F253" i="5" s="1"/>
  <c r="E261" i="5"/>
  <c r="F261" i="5" s="1" a="1"/>
  <c r="F261" i="5" s="1"/>
  <c r="E269" i="5"/>
  <c r="F269" i="5" s="1" a="1"/>
  <c r="F269" i="5" s="1"/>
  <c r="E277" i="5"/>
  <c r="F277" i="5" s="1" a="1"/>
  <c r="F277" i="5" s="1"/>
  <c r="E285" i="5"/>
  <c r="F285" i="5" s="1" a="1"/>
  <c r="F285" i="5" s="1"/>
  <c r="E293" i="5"/>
  <c r="F293" i="5" s="1" a="1"/>
  <c r="F293" i="5" s="1"/>
  <c r="E301" i="5"/>
  <c r="F301" i="5" s="1" a="1"/>
  <c r="F301" i="5" s="1"/>
  <c r="E309" i="5"/>
  <c r="F309" i="5" s="1" a="1"/>
  <c r="F309" i="5" s="1"/>
  <c r="E317" i="5"/>
  <c r="F317" i="5" s="1" a="1"/>
  <c r="F317" i="5" s="1"/>
  <c r="E325" i="5"/>
  <c r="F325" i="5" s="1" a="1"/>
  <c r="F325" i="5" s="1"/>
  <c r="E333" i="5"/>
  <c r="F333" i="5" s="1" a="1"/>
  <c r="F333" i="5" s="1"/>
  <c r="E341" i="5"/>
  <c r="F341" i="5" s="1" a="1"/>
  <c r="F341" i="5" s="1"/>
  <c r="E349" i="5"/>
  <c r="F349" i="5" s="1" a="1"/>
  <c r="F349" i="5" s="1"/>
  <c r="E357" i="5"/>
  <c r="F357" i="5" s="1" a="1"/>
  <c r="F357" i="5" s="1"/>
  <c r="E365" i="5"/>
  <c r="F365" i="5" s="1" a="1"/>
  <c r="F365" i="5" s="1"/>
  <c r="E373" i="5"/>
  <c r="F373" i="5" s="1" a="1"/>
  <c r="F373" i="5" s="1"/>
  <c r="E381" i="5"/>
  <c r="F381" i="5" s="1" a="1"/>
  <c r="F381" i="5" s="1"/>
  <c r="E389" i="5"/>
  <c r="F389" i="5" s="1" a="1"/>
  <c r="F389" i="5" s="1"/>
  <c r="E397" i="5"/>
  <c r="F397" i="5" s="1" a="1"/>
  <c r="F397" i="5" s="1"/>
  <c r="E405" i="5"/>
  <c r="F405" i="5" s="1" a="1"/>
  <c r="F405" i="5" s="1"/>
  <c r="E413" i="5"/>
  <c r="F413" i="5" s="1" a="1"/>
  <c r="F413" i="5" s="1"/>
  <c r="E421" i="5"/>
  <c r="F421" i="5" s="1" a="1"/>
  <c r="F421" i="5" s="1"/>
  <c r="E429" i="5"/>
  <c r="F429" i="5" s="1" a="1"/>
  <c r="F429" i="5" s="1"/>
  <c r="E437" i="5"/>
  <c r="F437" i="5" s="1" a="1"/>
  <c r="F437" i="5" s="1"/>
  <c r="E445" i="5"/>
  <c r="F445" i="5" s="1" a="1"/>
  <c r="F445" i="5" s="1"/>
  <c r="E453" i="5"/>
  <c r="F453" i="5" s="1" a="1"/>
  <c r="F453" i="5" s="1"/>
  <c r="E461" i="5"/>
  <c r="F461" i="5" s="1" a="1"/>
  <c r="F461" i="5" s="1"/>
  <c r="E469" i="5"/>
  <c r="F469" i="5" s="1" a="1"/>
  <c r="F469" i="5" s="1"/>
  <c r="E477" i="5"/>
  <c r="F477" i="5" s="1" a="1"/>
  <c r="F477" i="5" s="1"/>
  <c r="E485" i="5"/>
  <c r="F485" i="5" s="1" a="1"/>
  <c r="F485" i="5" s="1"/>
  <c r="E493" i="5"/>
  <c r="F493" i="5" s="1" a="1"/>
  <c r="F493" i="5" s="1"/>
  <c r="E501" i="5"/>
  <c r="F501" i="5" s="1" a="1"/>
  <c r="F501" i="5" s="1"/>
  <c r="E509" i="5"/>
  <c r="F509" i="5" s="1" a="1"/>
  <c r="F509" i="5" s="1"/>
  <c r="E517" i="5"/>
  <c r="F517" i="5" s="1" a="1"/>
  <c r="F517" i="5" s="1"/>
  <c r="E525" i="5"/>
  <c r="F525" i="5" s="1" a="1"/>
  <c r="F525" i="5" s="1"/>
  <c r="E533" i="5"/>
  <c r="F533" i="5" s="1" a="1"/>
  <c r="F533" i="5" s="1"/>
  <c r="E541" i="5"/>
  <c r="F541" i="5" s="1" a="1"/>
  <c r="F541" i="5" s="1"/>
  <c r="E549" i="5"/>
  <c r="F549" i="5" s="1" a="1"/>
  <c r="F549" i="5" s="1"/>
  <c r="E557" i="5"/>
  <c r="F557" i="5" s="1" a="1"/>
  <c r="F557" i="5" s="1"/>
  <c r="E565" i="5"/>
  <c r="F565" i="5" s="1" a="1"/>
  <c r="F565" i="5" s="1"/>
  <c r="E573" i="5"/>
  <c r="F573" i="5" s="1" a="1"/>
  <c r="F573" i="5" s="1"/>
  <c r="E581" i="5"/>
  <c r="F581" i="5" s="1" a="1"/>
  <c r="F581" i="5" s="1"/>
  <c r="E589" i="5"/>
  <c r="F589" i="5" s="1" a="1"/>
  <c r="F589" i="5" s="1"/>
  <c r="E597" i="5"/>
  <c r="F597" i="5" s="1" a="1"/>
  <c r="F597" i="5" s="1"/>
  <c r="E605" i="5"/>
  <c r="F605" i="5" s="1" a="1"/>
  <c r="F605" i="5" s="1"/>
  <c r="E613" i="5"/>
  <c r="F613" i="5" s="1" a="1"/>
  <c r="F613" i="5" s="1"/>
  <c r="E621" i="5"/>
  <c r="F621" i="5" s="1" a="1"/>
  <c r="F621" i="5" s="1"/>
  <c r="E629" i="5"/>
  <c r="F629" i="5" s="1" a="1"/>
  <c r="F629" i="5" s="1"/>
  <c r="E637" i="5"/>
  <c r="F637" i="5" s="1" a="1"/>
  <c r="F637" i="5" s="1"/>
  <c r="E645" i="5"/>
  <c r="F645" i="5" s="1" a="1"/>
  <c r="F645" i="5" s="1"/>
  <c r="E653" i="5"/>
  <c r="F653" i="5" s="1" a="1"/>
  <c r="F653" i="5" s="1"/>
  <c r="E661" i="5"/>
  <c r="F661" i="5" s="1" a="1"/>
  <c r="F661" i="5" s="1"/>
  <c r="E669" i="5"/>
  <c r="F669" i="5" s="1" a="1"/>
  <c r="F669" i="5" s="1"/>
  <c r="E677" i="5"/>
  <c r="F677" i="5" s="1" a="1"/>
  <c r="F677" i="5" s="1"/>
  <c r="E685" i="5"/>
  <c r="F685" i="5" s="1" a="1"/>
  <c r="F685" i="5" s="1"/>
  <c r="E693" i="5"/>
  <c r="F693" i="5" s="1" a="1"/>
  <c r="F693" i="5" s="1"/>
  <c r="E701" i="5"/>
  <c r="F701" i="5" s="1" a="1"/>
  <c r="F701" i="5" s="1"/>
  <c r="E709" i="5"/>
  <c r="F709" i="5" s="1" a="1"/>
  <c r="F709" i="5" s="1"/>
  <c r="E717" i="5"/>
  <c r="F717" i="5" s="1" a="1"/>
  <c r="F717" i="5" s="1"/>
  <c r="E725" i="5"/>
  <c r="F725" i="5" s="1" a="1"/>
  <c r="F725" i="5" s="1"/>
  <c r="E733" i="5"/>
  <c r="F733" i="5" s="1" a="1"/>
  <c r="F733" i="5" s="1"/>
  <c r="E741" i="5"/>
  <c r="F741" i="5" s="1" a="1"/>
  <c r="F741" i="5" s="1"/>
  <c r="E749" i="5"/>
  <c r="F749" i="5" s="1" a="1"/>
  <c r="F749" i="5" s="1"/>
  <c r="E757" i="5"/>
  <c r="F757" i="5" s="1" a="1"/>
  <c r="F757" i="5" s="1"/>
  <c r="E765" i="5"/>
  <c r="F765" i="5" s="1" a="1"/>
  <c r="F765" i="5" s="1"/>
  <c r="E773" i="5"/>
  <c r="F773" i="5" s="1" a="1"/>
  <c r="F773" i="5" s="1"/>
  <c r="E781" i="5"/>
  <c r="F781" i="5" s="1" a="1"/>
  <c r="F781" i="5" s="1"/>
  <c r="E789" i="5"/>
  <c r="F789" i="5" s="1" a="1"/>
  <c r="F789" i="5" s="1"/>
  <c r="E797" i="5"/>
  <c r="F797" i="5" s="1" a="1"/>
  <c r="F797" i="5" s="1"/>
  <c r="E805" i="5"/>
  <c r="F805" i="5" s="1" a="1"/>
  <c r="F805" i="5" s="1"/>
  <c r="E813" i="5"/>
  <c r="F813" i="5" s="1" a="1"/>
  <c r="F813" i="5" s="1"/>
  <c r="E821" i="5"/>
  <c r="F821" i="5" s="1" a="1"/>
  <c r="F821" i="5" s="1"/>
  <c r="E829" i="5"/>
  <c r="F829" i="5" s="1" a="1"/>
  <c r="F829" i="5" s="1"/>
  <c r="E837" i="5"/>
  <c r="F837" i="5" s="1" a="1"/>
  <c r="F837" i="5" s="1"/>
  <c r="E845" i="5"/>
  <c r="F845" i="5" s="1" a="1"/>
  <c r="F845" i="5" s="1"/>
  <c r="E853" i="5"/>
  <c r="F853" i="5" s="1" a="1"/>
  <c r="F853" i="5" s="1"/>
  <c r="E861" i="5"/>
  <c r="F861" i="5" s="1" a="1"/>
  <c r="F861" i="5" s="1"/>
  <c r="E869" i="5"/>
  <c r="F869" i="5" s="1" a="1"/>
  <c r="F869" i="5" s="1"/>
  <c r="E877" i="5"/>
  <c r="F877" i="5" s="1" a="1"/>
  <c r="F877" i="5" s="1"/>
  <c r="E885" i="5"/>
  <c r="F885" i="5" s="1" a="1"/>
  <c r="F885" i="5" s="1"/>
  <c r="E893" i="5"/>
  <c r="F893" i="5" s="1" a="1"/>
  <c r="F893" i="5" s="1"/>
  <c r="E901" i="5"/>
  <c r="F901" i="5" s="1" a="1"/>
  <c r="F901" i="5" s="1"/>
  <c r="E909" i="5"/>
  <c r="F909" i="5" s="1" a="1"/>
  <c r="F909" i="5" s="1"/>
  <c r="E917" i="5"/>
  <c r="F917" i="5" s="1" a="1"/>
  <c r="F917" i="5" s="1"/>
  <c r="E925" i="5"/>
  <c r="F925" i="5" s="1" a="1"/>
  <c r="F925" i="5" s="1"/>
  <c r="E933" i="5"/>
  <c r="F933" i="5" s="1" a="1"/>
  <c r="F933" i="5" s="1"/>
  <c r="E941" i="5"/>
  <c r="F941" i="5" s="1" a="1"/>
  <c r="F941" i="5" s="1"/>
  <c r="E949" i="5"/>
  <c r="F949" i="5" s="1" a="1"/>
  <c r="F949" i="5" s="1"/>
  <c r="E957" i="5"/>
  <c r="F957" i="5" s="1" a="1"/>
  <c r="F957" i="5" s="1"/>
  <c r="E965" i="5"/>
  <c r="F965" i="5" s="1" a="1"/>
  <c r="F965" i="5" s="1"/>
  <c r="E973" i="5"/>
  <c r="F973" i="5" s="1" a="1"/>
  <c r="F973" i="5" s="1"/>
  <c r="E981" i="5"/>
  <c r="F981" i="5" s="1" a="1"/>
  <c r="F981" i="5" s="1"/>
  <c r="E989" i="5"/>
  <c r="F989" i="5" s="1" a="1"/>
  <c r="F989" i="5" s="1"/>
  <c r="E997" i="5"/>
  <c r="F997" i="5" s="1" a="1"/>
  <c r="F997" i="5" s="1"/>
  <c r="E1005" i="5"/>
  <c r="F1005" i="5" s="1" a="1"/>
  <c r="F1005" i="5" s="1"/>
  <c r="E1013" i="5"/>
  <c r="F1013" i="5" s="1" a="1"/>
  <c r="F1013" i="5" s="1"/>
  <c r="E1021" i="5"/>
  <c r="F1021" i="5" s="1" a="1"/>
  <c r="F1021" i="5" s="1"/>
  <c r="E1029" i="5"/>
  <c r="F1029" i="5" s="1" a="1"/>
  <c r="F1029" i="5" s="1"/>
  <c r="E1037" i="5"/>
  <c r="F1037" i="5" s="1" a="1"/>
  <c r="F1037" i="5" s="1"/>
  <c r="E1045" i="5"/>
  <c r="F1045" i="5" s="1" a="1"/>
  <c r="F1045" i="5" s="1"/>
  <c r="E1053" i="5"/>
  <c r="F1053" i="5" s="1" a="1"/>
  <c r="F1053" i="5" s="1"/>
  <c r="E1061" i="5"/>
  <c r="F1061" i="5" s="1" a="1"/>
  <c r="F1061" i="5" s="1"/>
  <c r="E1069" i="5"/>
  <c r="F1069" i="5" s="1" a="1"/>
  <c r="F1069" i="5" s="1"/>
  <c r="E1077" i="5"/>
  <c r="F1077" i="5" s="1" a="1"/>
  <c r="F1077" i="5" s="1"/>
  <c r="E1085" i="5"/>
  <c r="F1085" i="5" s="1" a="1"/>
  <c r="F1085" i="5" s="1"/>
  <c r="E1093" i="5"/>
  <c r="F1093" i="5" s="1" a="1"/>
  <c r="F1093" i="5" s="1"/>
  <c r="E1101" i="5"/>
  <c r="F1101" i="5" s="1" a="1"/>
  <c r="F1101" i="5" s="1"/>
  <c r="E1109" i="5"/>
  <c r="F1109" i="5" s="1" a="1"/>
  <c r="F1109" i="5" s="1"/>
  <c r="E1117" i="5"/>
  <c r="F1117" i="5" s="1" a="1"/>
  <c r="F1117" i="5" s="1"/>
  <c r="E1125" i="5"/>
  <c r="F1125" i="5" s="1" a="1"/>
  <c r="F1125" i="5" s="1"/>
  <c r="E1133" i="5"/>
  <c r="F1133" i="5" s="1" a="1"/>
  <c r="F1133" i="5" s="1"/>
  <c r="E1141" i="5"/>
  <c r="F1141" i="5" s="1" a="1"/>
  <c r="F1141" i="5" s="1"/>
  <c r="E1149" i="5"/>
  <c r="F1149" i="5" s="1" a="1"/>
  <c r="F1149" i="5" s="1"/>
  <c r="E1157" i="5"/>
  <c r="F1157" i="5" s="1" a="1"/>
  <c r="F1157" i="5" s="1"/>
  <c r="E1165" i="5"/>
  <c r="F1165" i="5" s="1" a="1"/>
  <c r="F1165" i="5" s="1"/>
  <c r="E1173" i="5"/>
  <c r="F1173" i="5" s="1" a="1"/>
  <c r="F1173" i="5" s="1"/>
  <c r="E1181" i="5"/>
  <c r="F1181" i="5" s="1" a="1"/>
  <c r="F1181" i="5" s="1"/>
  <c r="E1189" i="5"/>
  <c r="F1189" i="5" s="1" a="1"/>
  <c r="F1189" i="5" s="1"/>
  <c r="E1197" i="5"/>
  <c r="F1197" i="5" s="1" a="1"/>
  <c r="F1197" i="5" s="1"/>
  <c r="E1205" i="5"/>
  <c r="F1205" i="5" s="1" a="1"/>
  <c r="F1205" i="5" s="1"/>
  <c r="E1213" i="5"/>
  <c r="F1213" i="5" s="1" a="1"/>
  <c r="F1213" i="5" s="1"/>
  <c r="E1221" i="5"/>
  <c r="F1221" i="5" s="1" a="1"/>
  <c r="F1221" i="5" s="1"/>
  <c r="E1229" i="5"/>
  <c r="F1229" i="5" s="1" a="1"/>
  <c r="F1229" i="5" s="1"/>
  <c r="E1237" i="5"/>
  <c r="F1237" i="5" s="1" a="1"/>
  <c r="F1237" i="5" s="1"/>
  <c r="E1245" i="5"/>
  <c r="F1245" i="5" s="1" a="1"/>
  <c r="F1245" i="5" s="1"/>
  <c r="E1253" i="5"/>
  <c r="F1253" i="5" s="1" a="1"/>
  <c r="F1253" i="5" s="1"/>
  <c r="E1261" i="5"/>
  <c r="F1261" i="5" s="1" a="1"/>
  <c r="F1261" i="5" s="1"/>
  <c r="E1269" i="5"/>
  <c r="F1269" i="5" s="1" a="1"/>
  <c r="F1269" i="5" s="1"/>
  <c r="E1277" i="5"/>
  <c r="F1277" i="5" s="1" a="1"/>
  <c r="F1277" i="5" s="1"/>
  <c r="E1285" i="5"/>
  <c r="F1285" i="5" s="1" a="1"/>
  <c r="F1285" i="5" s="1"/>
  <c r="E1293" i="5"/>
  <c r="F1293" i="5" s="1" a="1"/>
  <c r="F1293" i="5" s="1"/>
  <c r="E1301" i="5"/>
  <c r="F1301" i="5" s="1" a="1"/>
  <c r="F1301" i="5" s="1"/>
  <c r="E1309" i="5"/>
  <c r="F1309" i="5" s="1" a="1"/>
  <c r="F1309" i="5" s="1"/>
  <c r="E1317" i="5"/>
  <c r="F1317" i="5" s="1" a="1"/>
  <c r="F1317" i="5" s="1"/>
  <c r="E1325" i="5"/>
  <c r="F1325" i="5" s="1" a="1"/>
  <c r="F1325" i="5" s="1"/>
  <c r="E1333" i="5"/>
  <c r="F1333" i="5" s="1" a="1"/>
  <c r="F1333" i="5" s="1"/>
  <c r="E1341" i="5"/>
  <c r="F1341" i="5" s="1" a="1"/>
  <c r="F1341" i="5" s="1"/>
  <c r="E1349" i="5"/>
  <c r="F1349" i="5" s="1" a="1"/>
  <c r="F1349" i="5" s="1"/>
  <c r="E1357" i="5"/>
  <c r="F1357" i="5" s="1" a="1"/>
  <c r="F1357" i="5" s="1"/>
  <c r="E1365" i="5"/>
  <c r="F1365" i="5" s="1" a="1"/>
  <c r="F1365" i="5" s="1"/>
  <c r="E1373" i="5"/>
  <c r="F1373" i="5" s="1" a="1"/>
  <c r="F1373" i="5" s="1"/>
  <c r="E1381" i="5"/>
  <c r="F1381" i="5" s="1" a="1"/>
  <c r="F1381" i="5" s="1"/>
  <c r="E1389" i="5"/>
  <c r="F1389" i="5" s="1" a="1"/>
  <c r="F1389" i="5" s="1"/>
  <c r="E1397" i="5"/>
  <c r="F1397" i="5" s="1" a="1"/>
  <c r="F1397" i="5" s="1"/>
  <c r="E1405" i="5"/>
  <c r="F1405" i="5" s="1" a="1"/>
  <c r="F1405" i="5" s="1"/>
  <c r="E1413" i="5"/>
  <c r="F1413" i="5" s="1" a="1"/>
  <c r="F1413" i="5" s="1"/>
  <c r="E1421" i="5"/>
  <c r="F1421" i="5" s="1" a="1"/>
  <c r="F1421" i="5" s="1"/>
  <c r="E1429" i="5"/>
  <c r="F1429" i="5" s="1" a="1"/>
  <c r="F1429" i="5" s="1"/>
  <c r="E1437" i="5"/>
  <c r="F1437" i="5" s="1" a="1"/>
  <c r="F1437" i="5" s="1"/>
  <c r="E1445" i="5"/>
  <c r="F1445" i="5" s="1" a="1"/>
  <c r="F1445" i="5" s="1"/>
  <c r="E1453" i="5"/>
  <c r="F1453" i="5" s="1" a="1"/>
  <c r="F1453" i="5" s="1"/>
  <c r="E1461" i="5"/>
  <c r="F1461" i="5" s="1" a="1"/>
  <c r="F1461" i="5" s="1"/>
  <c r="E1469" i="5"/>
  <c r="F1469" i="5" s="1" a="1"/>
  <c r="F1469" i="5" s="1"/>
  <c r="E1477" i="5"/>
  <c r="F1477" i="5" s="1" a="1"/>
  <c r="F1477" i="5" s="1"/>
  <c r="E1485" i="5"/>
  <c r="F1485" i="5" s="1" a="1"/>
  <c r="F1485" i="5" s="1"/>
  <c r="E1493" i="5"/>
  <c r="F1493" i="5" s="1" a="1"/>
  <c r="F1493" i="5" s="1"/>
  <c r="E1501" i="5"/>
  <c r="F1501" i="5" s="1" a="1"/>
  <c r="F1501" i="5" s="1"/>
  <c r="E1509" i="5"/>
  <c r="F1509" i="5" s="1" a="1"/>
  <c r="F1509" i="5" s="1"/>
  <c r="E1517" i="5"/>
  <c r="F1517" i="5" s="1" a="1"/>
  <c r="F1517" i="5" s="1"/>
  <c r="E1525" i="5"/>
  <c r="F1525" i="5" s="1" a="1"/>
  <c r="F1525" i="5" s="1"/>
  <c r="E1533" i="5"/>
  <c r="F1533" i="5" s="1" a="1"/>
  <c r="F1533" i="5" s="1"/>
  <c r="E1541" i="5"/>
  <c r="F1541" i="5" s="1" a="1"/>
  <c r="F1541" i="5" s="1"/>
  <c r="E1549" i="5"/>
  <c r="F1549" i="5" s="1" a="1"/>
  <c r="F1549" i="5" s="1"/>
  <c r="E1557" i="5"/>
  <c r="F1557" i="5" s="1" a="1"/>
  <c r="F1557" i="5" s="1"/>
  <c r="E1565" i="5"/>
  <c r="F1565" i="5" s="1" a="1"/>
  <c r="F1565" i="5" s="1"/>
  <c r="E1573" i="5"/>
  <c r="F1573" i="5" s="1" a="1"/>
  <c r="F1573" i="5" s="1"/>
  <c r="E1581" i="5"/>
  <c r="F1581" i="5" s="1" a="1"/>
  <c r="F1581" i="5" s="1"/>
  <c r="E1589" i="5"/>
  <c r="F1589" i="5" s="1" a="1"/>
  <c r="F1589" i="5" s="1"/>
  <c r="E1597" i="5"/>
  <c r="F1597" i="5" s="1" a="1"/>
  <c r="F1597" i="5" s="1"/>
  <c r="E1605" i="5"/>
  <c r="F1605" i="5" s="1" a="1"/>
  <c r="F1605" i="5" s="1"/>
  <c r="E1613" i="5"/>
  <c r="F1613" i="5" s="1" a="1"/>
  <c r="F1613" i="5" s="1"/>
  <c r="E1621" i="5"/>
  <c r="F1621" i="5" s="1" a="1"/>
  <c r="F1621" i="5" s="1"/>
  <c r="E1629" i="5"/>
  <c r="F1629" i="5" s="1" a="1"/>
  <c r="F1629" i="5" s="1"/>
  <c r="E1637" i="5"/>
  <c r="F1637" i="5" s="1" a="1"/>
  <c r="F1637" i="5" s="1"/>
  <c r="E1645" i="5"/>
  <c r="F1645" i="5" s="1" a="1"/>
  <c r="F1645" i="5" s="1"/>
  <c r="E1653" i="5"/>
  <c r="F1653" i="5" s="1" a="1"/>
  <c r="F1653" i="5" s="1"/>
  <c r="E1661" i="5"/>
  <c r="F1661" i="5" s="1" a="1"/>
  <c r="F1661" i="5" s="1"/>
  <c r="E1669" i="5"/>
  <c r="F1669" i="5" s="1" a="1"/>
  <c r="F1669" i="5" s="1"/>
  <c r="E1677" i="5"/>
  <c r="F1677" i="5" s="1" a="1"/>
  <c r="F1677" i="5" s="1"/>
  <c r="E1685" i="5"/>
  <c r="F1685" i="5" s="1" a="1"/>
  <c r="F1685" i="5" s="1"/>
  <c r="E1693" i="5"/>
  <c r="F1693" i="5" s="1" a="1"/>
  <c r="F1693" i="5" s="1"/>
  <c r="E1701" i="5"/>
  <c r="F1701" i="5" s="1" a="1"/>
  <c r="F1701" i="5" s="1"/>
  <c r="E1709" i="5"/>
  <c r="F1709" i="5" s="1" a="1"/>
  <c r="F1709" i="5" s="1"/>
  <c r="E1717" i="5"/>
  <c r="F1717" i="5" s="1" a="1"/>
  <c r="F1717" i="5" s="1"/>
  <c r="E1725" i="5"/>
  <c r="F1725" i="5" s="1" a="1"/>
  <c r="F1725" i="5" s="1"/>
  <c r="E1733" i="5"/>
  <c r="F1733" i="5" s="1" a="1"/>
  <c r="F1733" i="5" s="1"/>
  <c r="E1741" i="5"/>
  <c r="F1741" i="5" s="1" a="1"/>
  <c r="F1741" i="5" s="1"/>
  <c r="E1749" i="5"/>
  <c r="F1749" i="5" s="1" a="1"/>
  <c r="F1749" i="5" s="1"/>
  <c r="E1757" i="5"/>
  <c r="F1757" i="5" s="1" a="1"/>
  <c r="F1757" i="5" s="1"/>
  <c r="E1765" i="5"/>
  <c r="F1765" i="5" s="1" a="1"/>
  <c r="F1765" i="5" s="1"/>
  <c r="E1773" i="5"/>
  <c r="F1773" i="5" s="1" a="1"/>
  <c r="F1773" i="5" s="1"/>
  <c r="E1781" i="5"/>
  <c r="F1781" i="5" s="1" a="1"/>
  <c r="F1781" i="5" s="1"/>
  <c r="E1789" i="5"/>
  <c r="F1789" i="5" s="1" a="1"/>
  <c r="F1789" i="5" s="1"/>
  <c r="E1797" i="5"/>
  <c r="F1797" i="5" s="1" a="1"/>
  <c r="F1797" i="5" s="1"/>
  <c r="E1805" i="5"/>
  <c r="F1805" i="5" s="1" a="1"/>
  <c r="F1805" i="5" s="1"/>
  <c r="E1813" i="5"/>
  <c r="F1813" i="5" s="1" a="1"/>
  <c r="F1813" i="5" s="1"/>
  <c r="E1821" i="5"/>
  <c r="F1821" i="5" s="1" a="1"/>
  <c r="F1821" i="5" s="1"/>
  <c r="E1829" i="5"/>
  <c r="F1829" i="5" s="1" a="1"/>
  <c r="F1829" i="5" s="1"/>
  <c r="E1837" i="5"/>
  <c r="F1837" i="5" s="1" a="1"/>
  <c r="F1837" i="5" s="1"/>
  <c r="E1845" i="5"/>
  <c r="F1845" i="5" s="1" a="1"/>
  <c r="F1845" i="5" s="1"/>
  <c r="E1853" i="5"/>
  <c r="F1853" i="5" s="1" a="1"/>
  <c r="F1853" i="5" s="1"/>
  <c r="E1861" i="5"/>
  <c r="F1861" i="5" s="1" a="1"/>
  <c r="F1861" i="5" s="1"/>
  <c r="E1869" i="5"/>
  <c r="F1869" i="5" s="1" a="1"/>
  <c r="F1869" i="5" s="1"/>
  <c r="E1877" i="5"/>
  <c r="F1877" i="5" s="1" a="1"/>
  <c r="F1877" i="5" s="1"/>
  <c r="E1885" i="5"/>
  <c r="F1885" i="5" s="1" a="1"/>
  <c r="F1885" i="5" s="1"/>
  <c r="E1893" i="5"/>
  <c r="F1893" i="5" s="1" a="1"/>
  <c r="F1893" i="5" s="1"/>
  <c r="E1901" i="5"/>
  <c r="F1901" i="5" s="1" a="1"/>
  <c r="F1901" i="5" s="1"/>
  <c r="E1909" i="5"/>
  <c r="F1909" i="5" s="1" a="1"/>
  <c r="F1909" i="5" s="1"/>
  <c r="E1917" i="5"/>
  <c r="F1917" i="5" s="1" a="1"/>
  <c r="F1917" i="5" s="1"/>
  <c r="E1925" i="5"/>
  <c r="F1925" i="5" s="1" a="1"/>
  <c r="F1925" i="5" s="1"/>
  <c r="E1933" i="5"/>
  <c r="F1933" i="5" s="1" a="1"/>
  <c r="F1933" i="5" s="1"/>
  <c r="E1941" i="5"/>
  <c r="F1941" i="5" s="1" a="1"/>
  <c r="F1941" i="5" s="1"/>
  <c r="E1949" i="5"/>
  <c r="F1949" i="5" s="1" a="1"/>
  <c r="F1949" i="5" s="1"/>
  <c r="E1957" i="5"/>
  <c r="F1957" i="5" s="1" a="1"/>
  <c r="F1957" i="5" s="1"/>
  <c r="E1965" i="5"/>
  <c r="F1965" i="5" s="1" a="1"/>
  <c r="F1965" i="5" s="1"/>
  <c r="E1973" i="5"/>
  <c r="F1973" i="5" s="1" a="1"/>
  <c r="F1973" i="5" s="1"/>
  <c r="E1981" i="5"/>
  <c r="F1981" i="5" s="1" a="1"/>
  <c r="F1981" i="5" s="1"/>
  <c r="E1989" i="5"/>
  <c r="F1989" i="5" s="1" a="1"/>
  <c r="F1989" i="5" s="1"/>
  <c r="E1997" i="5"/>
  <c r="F1997" i="5" s="1" a="1"/>
  <c r="F1997" i="5" s="1"/>
  <c r="E2005" i="5"/>
  <c r="F2005" i="5" s="1" a="1"/>
  <c r="F2005" i="5" s="1"/>
  <c r="E2013" i="5"/>
  <c r="F2013" i="5" s="1" a="1"/>
  <c r="F2013" i="5" s="1"/>
  <c r="E2021" i="5"/>
  <c r="F2021" i="5" s="1" a="1"/>
  <c r="F2021" i="5" s="1"/>
  <c r="E2029" i="5"/>
  <c r="F2029" i="5" s="1" a="1"/>
  <c r="F2029" i="5" s="1"/>
  <c r="E2037" i="5"/>
  <c r="F2037" i="5" s="1" a="1"/>
  <c r="F2037" i="5" s="1"/>
  <c r="E2045" i="5"/>
  <c r="F2045" i="5" s="1" a="1"/>
  <c r="F2045" i="5" s="1"/>
  <c r="E2053" i="5"/>
  <c r="F2053" i="5" s="1" a="1"/>
  <c r="F2053" i="5" s="1"/>
  <c r="E2061" i="5"/>
  <c r="F2061" i="5" s="1" a="1"/>
  <c r="F2061" i="5" s="1"/>
  <c r="E2069" i="5"/>
  <c r="F2069" i="5" s="1" a="1"/>
  <c r="F2069" i="5" s="1"/>
  <c r="E2077" i="5"/>
  <c r="F2077" i="5" s="1" a="1"/>
  <c r="F2077" i="5" s="1"/>
  <c r="E2085" i="5"/>
  <c r="F2085" i="5" s="1" a="1"/>
  <c r="F2085" i="5" s="1"/>
  <c r="E2093" i="5"/>
  <c r="F2093" i="5" s="1" a="1"/>
  <c r="F2093" i="5" s="1"/>
  <c r="E2101" i="5"/>
  <c r="F2101" i="5" s="1" a="1"/>
  <c r="F2101" i="5" s="1"/>
  <c r="E2109" i="5"/>
  <c r="F2109" i="5" s="1" a="1"/>
  <c r="F2109" i="5" s="1"/>
  <c r="E2117" i="5"/>
  <c r="F2117" i="5" s="1" a="1"/>
  <c r="F2117" i="5" s="1"/>
  <c r="E2125" i="5"/>
  <c r="F2125" i="5" s="1" a="1"/>
  <c r="F2125" i="5" s="1"/>
  <c r="E2133" i="5"/>
  <c r="F2133" i="5" s="1" a="1"/>
  <c r="F2133" i="5" s="1"/>
  <c r="E2141" i="5"/>
  <c r="F2141" i="5" s="1" a="1"/>
  <c r="F2141" i="5" s="1"/>
  <c r="E2149" i="5"/>
  <c r="F2149" i="5" s="1" a="1"/>
  <c r="F2149" i="5" s="1"/>
  <c r="E2157" i="5"/>
  <c r="F2157" i="5" s="1" a="1"/>
  <c r="F2157" i="5" s="1"/>
  <c r="E2165" i="5"/>
  <c r="F2165" i="5" s="1" a="1"/>
  <c r="F2165" i="5" s="1"/>
  <c r="E2173" i="5"/>
  <c r="F2173" i="5" s="1" a="1"/>
  <c r="F2173" i="5" s="1"/>
  <c r="E2181" i="5"/>
  <c r="F2181" i="5" s="1" a="1"/>
  <c r="F2181" i="5" s="1"/>
  <c r="E2189" i="5"/>
  <c r="F2189" i="5" s="1" a="1"/>
  <c r="F2189" i="5" s="1"/>
  <c r="E2197" i="5"/>
  <c r="F2197" i="5" s="1" a="1"/>
  <c r="F2197" i="5" s="1"/>
  <c r="E2205" i="5"/>
  <c r="F2205" i="5" s="1" a="1"/>
  <c r="F2205" i="5" s="1"/>
  <c r="E2213" i="5"/>
  <c r="F2213" i="5" s="1" a="1"/>
  <c r="F2213" i="5" s="1"/>
  <c r="E2221" i="5"/>
  <c r="F2221" i="5" s="1" a="1"/>
  <c r="F2221" i="5" s="1"/>
  <c r="E2229" i="5"/>
  <c r="F2229" i="5" s="1" a="1"/>
  <c r="F2229" i="5" s="1"/>
  <c r="E2237" i="5"/>
  <c r="F2237" i="5" s="1" a="1"/>
  <c r="F2237" i="5" s="1"/>
  <c r="E2245" i="5"/>
  <c r="F2245" i="5" s="1" a="1"/>
  <c r="F2245" i="5" s="1"/>
  <c r="E2253" i="5"/>
  <c r="F2253" i="5" s="1" a="1"/>
  <c r="F2253" i="5" s="1"/>
  <c r="E2261" i="5"/>
  <c r="F2261" i="5" s="1" a="1"/>
  <c r="F2261" i="5" s="1"/>
  <c r="E2269" i="5"/>
  <c r="F2269" i="5" s="1" a="1"/>
  <c r="F2269" i="5" s="1"/>
  <c r="E2277" i="5"/>
  <c r="F2277" i="5" s="1" a="1"/>
  <c r="F2277" i="5" s="1"/>
  <c r="E2285" i="5"/>
  <c r="F2285" i="5" s="1" a="1"/>
  <c r="F2285" i="5" s="1"/>
  <c r="E2293" i="5"/>
  <c r="F2293" i="5" s="1" a="1"/>
  <c r="F2293" i="5" s="1"/>
  <c r="E2301" i="5"/>
  <c r="F2301" i="5" s="1" a="1"/>
  <c r="F2301" i="5" s="1"/>
  <c r="E2309" i="5"/>
  <c r="F2309" i="5" s="1" a="1"/>
  <c r="F2309" i="5" s="1"/>
  <c r="E2317" i="5"/>
  <c r="F2317" i="5" s="1" a="1"/>
  <c r="F2317" i="5" s="1"/>
  <c r="E2325" i="5"/>
  <c r="F2325" i="5" s="1" a="1"/>
  <c r="F2325" i="5" s="1"/>
  <c r="E2333" i="5"/>
  <c r="F2333" i="5" s="1" a="1"/>
  <c r="F2333" i="5" s="1"/>
  <c r="E2341" i="5"/>
  <c r="F2341" i="5" s="1" a="1"/>
  <c r="F2341" i="5" s="1"/>
  <c r="E2349" i="5"/>
  <c r="F2349" i="5" s="1" a="1"/>
  <c r="F2349" i="5" s="1"/>
  <c r="E2357" i="5"/>
  <c r="F2357" i="5" s="1" a="1"/>
  <c r="F2357" i="5" s="1"/>
  <c r="E2365" i="5"/>
  <c r="F2365" i="5" s="1" a="1"/>
  <c r="F2365" i="5" s="1"/>
  <c r="E2373" i="5"/>
  <c r="F2373" i="5" s="1" a="1"/>
  <c r="F2373" i="5" s="1"/>
  <c r="E2381" i="5"/>
  <c r="F2381" i="5" s="1" a="1"/>
  <c r="F2381" i="5" s="1"/>
  <c r="E2389" i="5"/>
  <c r="F2389" i="5" s="1" a="1"/>
  <c r="F2389" i="5" s="1"/>
  <c r="E2397" i="5"/>
  <c r="F2397" i="5" s="1" a="1"/>
  <c r="F2397" i="5" s="1"/>
  <c r="E2405" i="5"/>
  <c r="F2405" i="5" s="1" a="1"/>
  <c r="F2405" i="5" s="1"/>
  <c r="E2413" i="5"/>
  <c r="F2413" i="5" s="1" a="1"/>
  <c r="F2413" i="5" s="1"/>
  <c r="E2421" i="5"/>
  <c r="F2421" i="5" s="1" a="1"/>
  <c r="F2421" i="5" s="1"/>
  <c r="E2429" i="5"/>
  <c r="F2429" i="5" s="1" a="1"/>
  <c r="F2429" i="5" s="1"/>
  <c r="E2437" i="5"/>
  <c r="F2437" i="5" s="1" a="1"/>
  <c r="F2437" i="5" s="1"/>
  <c r="E2445" i="5"/>
  <c r="F2445" i="5" s="1" a="1"/>
  <c r="F2445" i="5" s="1"/>
  <c r="E2453" i="5"/>
  <c r="F2453" i="5" s="1" a="1"/>
  <c r="F2453" i="5" s="1"/>
  <c r="E2461" i="5"/>
  <c r="F2461" i="5" s="1" a="1"/>
  <c r="F2461" i="5" s="1"/>
  <c r="E2469" i="5"/>
  <c r="F2469" i="5" s="1" a="1"/>
  <c r="F2469" i="5" s="1"/>
  <c r="E2477" i="5"/>
  <c r="F2477" i="5" s="1" a="1"/>
  <c r="F2477" i="5" s="1"/>
  <c r="E2485" i="5"/>
  <c r="F2485" i="5" s="1" a="1"/>
  <c r="F2485" i="5" s="1"/>
  <c r="E2493" i="5"/>
  <c r="F2493" i="5" s="1" a="1"/>
  <c r="F2493" i="5" s="1"/>
  <c r="E2501" i="5"/>
  <c r="F2501" i="5" s="1" a="1"/>
  <c r="F2501" i="5" s="1"/>
  <c r="E2509" i="5"/>
  <c r="F2509" i="5" s="1" a="1"/>
  <c r="F2509" i="5" s="1"/>
  <c r="E2517" i="5"/>
  <c r="F2517" i="5" s="1" a="1"/>
  <c r="F2517" i="5" s="1"/>
  <c r="E2525" i="5"/>
  <c r="F2525" i="5" s="1" a="1"/>
  <c r="F2525" i="5" s="1"/>
  <c r="E2533" i="5"/>
  <c r="F2533" i="5" s="1" a="1"/>
  <c r="F2533" i="5" s="1"/>
  <c r="E2541" i="5"/>
  <c r="F2541" i="5" s="1" a="1"/>
  <c r="F2541" i="5" s="1"/>
  <c r="E2549" i="5"/>
  <c r="F2549" i="5" s="1" a="1"/>
  <c r="F2549" i="5" s="1"/>
  <c r="E2557" i="5"/>
  <c r="F2557" i="5" s="1" a="1"/>
  <c r="F2557" i="5" s="1"/>
  <c r="E2565" i="5"/>
  <c r="F2565" i="5" s="1" a="1"/>
  <c r="F2565" i="5" s="1"/>
  <c r="E20" i="5"/>
  <c r="F20" i="5" s="1" a="1"/>
  <c r="F20" i="5" s="1"/>
  <c r="E30" i="5"/>
  <c r="F30" i="5" s="1" a="1"/>
  <c r="F30" i="5" s="1"/>
  <c r="E38" i="5"/>
  <c r="F38" i="5" s="1" a="1"/>
  <c r="F38" i="5" s="1"/>
  <c r="E46" i="5"/>
  <c r="F46" i="5" s="1" a="1"/>
  <c r="F46" i="5" s="1"/>
  <c r="E54" i="5"/>
  <c r="F54" i="5" s="1" a="1"/>
  <c r="F54" i="5" s="1"/>
  <c r="E62" i="5"/>
  <c r="F62" i="5" s="1" a="1"/>
  <c r="F62" i="5" s="1"/>
  <c r="E70" i="5"/>
  <c r="F70" i="5" s="1" a="1"/>
  <c r="F70" i="5" s="1"/>
  <c r="E78" i="5"/>
  <c r="F78" i="5" s="1" a="1"/>
  <c r="F78" i="5" s="1"/>
  <c r="E86" i="5"/>
  <c r="F86" i="5" s="1" a="1"/>
  <c r="F86" i="5" s="1"/>
  <c r="E94" i="5"/>
  <c r="F94" i="5" s="1" a="1"/>
  <c r="F94" i="5" s="1"/>
  <c r="E102" i="5"/>
  <c r="F102" i="5" s="1" a="1"/>
  <c r="F102" i="5" s="1"/>
  <c r="E110" i="5"/>
  <c r="F110" i="5" s="1" a="1"/>
  <c r="F110" i="5" s="1"/>
  <c r="E118" i="5"/>
  <c r="F118" i="5" s="1" a="1"/>
  <c r="F118" i="5" s="1"/>
  <c r="E126" i="5"/>
  <c r="F126" i="5" s="1" a="1"/>
  <c r="F126" i="5" s="1"/>
  <c r="E134" i="5"/>
  <c r="F134" i="5" s="1" a="1"/>
  <c r="F134" i="5" s="1"/>
  <c r="E142" i="5"/>
  <c r="F142" i="5" s="1" a="1"/>
  <c r="F142" i="5" s="1"/>
  <c r="E150" i="5"/>
  <c r="F150" i="5" s="1" a="1"/>
  <c r="F150" i="5" s="1"/>
  <c r="E158" i="5"/>
  <c r="F158" i="5" s="1" a="1"/>
  <c r="F158" i="5" s="1"/>
  <c r="E166" i="5"/>
  <c r="F166" i="5" s="1" a="1"/>
  <c r="F166" i="5" s="1"/>
  <c r="E174" i="5"/>
  <c r="F174" i="5" s="1" a="1"/>
  <c r="F174" i="5" s="1"/>
  <c r="E182" i="5"/>
  <c r="F182" i="5" s="1" a="1"/>
  <c r="F182" i="5" s="1"/>
  <c r="E190" i="5"/>
  <c r="F190" i="5" s="1" a="1"/>
  <c r="F190" i="5" s="1"/>
  <c r="E198" i="5"/>
  <c r="F198" i="5" s="1" a="1"/>
  <c r="F198" i="5" s="1"/>
  <c r="E206" i="5"/>
  <c r="F206" i="5" s="1" a="1"/>
  <c r="F206" i="5" s="1"/>
  <c r="E214" i="5"/>
  <c r="F214" i="5" s="1" a="1"/>
  <c r="F214" i="5" s="1"/>
  <c r="E222" i="5"/>
  <c r="F222" i="5" s="1" a="1"/>
  <c r="F222" i="5" s="1"/>
  <c r="E230" i="5"/>
  <c r="F230" i="5" s="1" a="1"/>
  <c r="F230" i="5" s="1"/>
  <c r="E238" i="5"/>
  <c r="F238" i="5" s="1" a="1"/>
  <c r="F238" i="5" s="1"/>
  <c r="E246" i="5"/>
  <c r="F246" i="5" s="1" a="1"/>
  <c r="F246" i="5" s="1"/>
  <c r="E254" i="5"/>
  <c r="F254" i="5" s="1" a="1"/>
  <c r="F254" i="5" s="1"/>
  <c r="E262" i="5"/>
  <c r="F262" i="5" s="1" a="1"/>
  <c r="F262" i="5" s="1"/>
  <c r="E270" i="5"/>
  <c r="F270" i="5" s="1" a="1"/>
  <c r="F270" i="5" s="1"/>
  <c r="E278" i="5"/>
  <c r="F278" i="5" s="1" a="1"/>
  <c r="F278" i="5" s="1"/>
  <c r="E286" i="5"/>
  <c r="F286" i="5" s="1" a="1"/>
  <c r="F286" i="5" s="1"/>
  <c r="E294" i="5"/>
  <c r="F294" i="5" s="1" a="1"/>
  <c r="F294" i="5" s="1"/>
  <c r="E302" i="5"/>
  <c r="F302" i="5" s="1" a="1"/>
  <c r="F302" i="5" s="1"/>
  <c r="E310" i="5"/>
  <c r="F310" i="5" s="1" a="1"/>
  <c r="F310" i="5" s="1"/>
  <c r="E318" i="5"/>
  <c r="F318" i="5" s="1" a="1"/>
  <c r="F318" i="5" s="1"/>
  <c r="E326" i="5"/>
  <c r="F326" i="5" s="1" a="1"/>
  <c r="F326" i="5" s="1"/>
  <c r="E334" i="5"/>
  <c r="F334" i="5" s="1" a="1"/>
  <c r="F334" i="5" s="1"/>
  <c r="E342" i="5"/>
  <c r="F342" i="5" s="1" a="1"/>
  <c r="F342" i="5" s="1"/>
  <c r="E350" i="5"/>
  <c r="F350" i="5" s="1" a="1"/>
  <c r="F350" i="5" s="1"/>
  <c r="E358" i="5"/>
  <c r="F358" i="5" s="1" a="1"/>
  <c r="F358" i="5" s="1"/>
  <c r="E366" i="5"/>
  <c r="F366" i="5" s="1" a="1"/>
  <c r="F366" i="5" s="1"/>
  <c r="E374" i="5"/>
  <c r="F374" i="5" s="1" a="1"/>
  <c r="F374" i="5" s="1"/>
  <c r="E382" i="5"/>
  <c r="F382" i="5" s="1" a="1"/>
  <c r="F382" i="5" s="1"/>
  <c r="E390" i="5"/>
  <c r="F390" i="5" s="1" a="1"/>
  <c r="F390" i="5" s="1"/>
  <c r="E398" i="5"/>
  <c r="F398" i="5" s="1" a="1"/>
  <c r="F398" i="5" s="1"/>
  <c r="E406" i="5"/>
  <c r="F406" i="5" s="1" a="1"/>
  <c r="F406" i="5" s="1"/>
  <c r="E414" i="5"/>
  <c r="F414" i="5" s="1" a="1"/>
  <c r="F414" i="5" s="1"/>
  <c r="E422" i="5"/>
  <c r="F422" i="5" s="1" a="1"/>
  <c r="F422" i="5" s="1"/>
  <c r="E430" i="5"/>
  <c r="F430" i="5" s="1" a="1"/>
  <c r="F430" i="5" s="1"/>
  <c r="E438" i="5"/>
  <c r="F438" i="5" s="1" a="1"/>
  <c r="F438" i="5" s="1"/>
  <c r="E446" i="5"/>
  <c r="F446" i="5" s="1" a="1"/>
  <c r="F446" i="5" s="1"/>
  <c r="E454" i="5"/>
  <c r="F454" i="5" s="1" a="1"/>
  <c r="F454" i="5" s="1"/>
  <c r="E462" i="5"/>
  <c r="F462" i="5" s="1" a="1"/>
  <c r="F462" i="5" s="1"/>
  <c r="E470" i="5"/>
  <c r="F470" i="5" s="1" a="1"/>
  <c r="F470" i="5" s="1"/>
  <c r="E478" i="5"/>
  <c r="F478" i="5" s="1" a="1"/>
  <c r="F478" i="5" s="1"/>
  <c r="E486" i="5"/>
  <c r="F486" i="5" s="1" a="1"/>
  <c r="F486" i="5" s="1"/>
  <c r="E494" i="5"/>
  <c r="F494" i="5" s="1" a="1"/>
  <c r="F494" i="5" s="1"/>
  <c r="E502" i="5"/>
  <c r="F502" i="5" s="1" a="1"/>
  <c r="F502" i="5" s="1"/>
  <c r="E510" i="5"/>
  <c r="F510" i="5" s="1" a="1"/>
  <c r="F510" i="5" s="1"/>
  <c r="E518" i="5"/>
  <c r="F518" i="5" s="1" a="1"/>
  <c r="F518" i="5" s="1"/>
  <c r="E526" i="5"/>
  <c r="F526" i="5" s="1" a="1"/>
  <c r="F526" i="5" s="1"/>
  <c r="E534" i="5"/>
  <c r="F534" i="5" s="1" a="1"/>
  <c r="F534" i="5" s="1"/>
  <c r="E542" i="5"/>
  <c r="F542" i="5" s="1" a="1"/>
  <c r="F542" i="5" s="1"/>
  <c r="E550" i="5"/>
  <c r="F550" i="5" s="1" a="1"/>
  <c r="F550" i="5" s="1"/>
  <c r="E558" i="5"/>
  <c r="F558" i="5" s="1" a="1"/>
  <c r="F558" i="5" s="1"/>
  <c r="E566" i="5"/>
  <c r="F566" i="5" s="1" a="1"/>
  <c r="F566" i="5" s="1"/>
  <c r="E574" i="5"/>
  <c r="F574" i="5" s="1" a="1"/>
  <c r="F574" i="5" s="1"/>
  <c r="E582" i="5"/>
  <c r="F582" i="5" s="1" a="1"/>
  <c r="F582" i="5" s="1"/>
  <c r="E590" i="5"/>
  <c r="F590" i="5" s="1" a="1"/>
  <c r="F590" i="5" s="1"/>
  <c r="E598" i="5"/>
  <c r="F598" i="5" s="1" a="1"/>
  <c r="F598" i="5" s="1"/>
  <c r="E606" i="5"/>
  <c r="F606" i="5" s="1" a="1"/>
  <c r="F606" i="5" s="1"/>
  <c r="E614" i="5"/>
  <c r="F614" i="5" s="1" a="1"/>
  <c r="F614" i="5" s="1"/>
  <c r="E622" i="5"/>
  <c r="F622" i="5" s="1" a="1"/>
  <c r="F622" i="5" s="1"/>
  <c r="E630" i="5"/>
  <c r="F630" i="5" s="1" a="1"/>
  <c r="F630" i="5" s="1"/>
  <c r="E638" i="5"/>
  <c r="F638" i="5" s="1" a="1"/>
  <c r="F638" i="5" s="1"/>
  <c r="E646" i="5"/>
  <c r="F646" i="5" s="1" a="1"/>
  <c r="F646" i="5" s="1"/>
  <c r="E654" i="5"/>
  <c r="F654" i="5" s="1" a="1"/>
  <c r="F654" i="5" s="1"/>
  <c r="E662" i="5"/>
  <c r="F662" i="5" s="1" a="1"/>
  <c r="F662" i="5" s="1"/>
  <c r="E670" i="5"/>
  <c r="F670" i="5" s="1" a="1"/>
  <c r="F670" i="5" s="1"/>
  <c r="E678" i="5"/>
  <c r="F678" i="5" s="1" a="1"/>
  <c r="F678" i="5" s="1"/>
  <c r="E686" i="5"/>
  <c r="F686" i="5" s="1" a="1"/>
  <c r="F686" i="5" s="1"/>
  <c r="E694" i="5"/>
  <c r="F694" i="5" s="1" a="1"/>
  <c r="F694" i="5" s="1"/>
  <c r="E702" i="5"/>
  <c r="F702" i="5" s="1" a="1"/>
  <c r="F702" i="5" s="1"/>
  <c r="E710" i="5"/>
  <c r="F710" i="5" s="1" a="1"/>
  <c r="F710" i="5" s="1"/>
  <c r="E718" i="5"/>
  <c r="F718" i="5" s="1" a="1"/>
  <c r="F718" i="5" s="1"/>
  <c r="E726" i="5"/>
  <c r="F726" i="5" s="1" a="1"/>
  <c r="F726" i="5" s="1"/>
  <c r="E734" i="5"/>
  <c r="F734" i="5" s="1" a="1"/>
  <c r="F734" i="5" s="1"/>
  <c r="E742" i="5"/>
  <c r="F742" i="5" s="1" a="1"/>
  <c r="F742" i="5" s="1"/>
  <c r="E750" i="5"/>
  <c r="F750" i="5" s="1" a="1"/>
  <c r="F750" i="5" s="1"/>
  <c r="E758" i="5"/>
  <c r="F758" i="5" s="1" a="1"/>
  <c r="F758" i="5" s="1"/>
  <c r="E766" i="5"/>
  <c r="F766" i="5" s="1" a="1"/>
  <c r="F766" i="5" s="1"/>
  <c r="E774" i="5"/>
  <c r="F774" i="5" s="1" a="1"/>
  <c r="F774" i="5" s="1"/>
  <c r="E782" i="5"/>
  <c r="F782" i="5" s="1" a="1"/>
  <c r="F782" i="5" s="1"/>
  <c r="E790" i="5"/>
  <c r="F790" i="5" s="1" a="1"/>
  <c r="F790" i="5" s="1"/>
  <c r="E798" i="5"/>
  <c r="F798" i="5" s="1" a="1"/>
  <c r="F798" i="5" s="1"/>
  <c r="E806" i="5"/>
  <c r="F806" i="5" s="1" a="1"/>
  <c r="F806" i="5" s="1"/>
  <c r="E814" i="5"/>
  <c r="F814" i="5" s="1" a="1"/>
  <c r="F814" i="5" s="1"/>
  <c r="E822" i="5"/>
  <c r="F822" i="5" s="1" a="1"/>
  <c r="F822" i="5" s="1"/>
  <c r="E830" i="5"/>
  <c r="F830" i="5" s="1" a="1"/>
  <c r="F830" i="5" s="1"/>
  <c r="E838" i="5"/>
  <c r="F838" i="5" s="1" a="1"/>
  <c r="F838" i="5" s="1"/>
  <c r="E846" i="5"/>
  <c r="F846" i="5" s="1" a="1"/>
  <c r="F846" i="5" s="1"/>
  <c r="E854" i="5"/>
  <c r="F854" i="5" s="1" a="1"/>
  <c r="F854" i="5" s="1"/>
  <c r="E862" i="5"/>
  <c r="F862" i="5" s="1" a="1"/>
  <c r="F862" i="5" s="1"/>
  <c r="E870" i="5"/>
  <c r="F870" i="5" s="1" a="1"/>
  <c r="F870" i="5" s="1"/>
  <c r="E878" i="5"/>
  <c r="F878" i="5" s="1" a="1"/>
  <c r="F878" i="5" s="1"/>
  <c r="E886" i="5"/>
  <c r="F886" i="5" s="1" a="1"/>
  <c r="F886" i="5" s="1"/>
  <c r="E894" i="5"/>
  <c r="F894" i="5" s="1" a="1"/>
  <c r="F894" i="5" s="1"/>
  <c r="E902" i="5"/>
  <c r="F902" i="5" s="1" a="1"/>
  <c r="F902" i="5" s="1"/>
  <c r="E910" i="5"/>
  <c r="F910" i="5" s="1" a="1"/>
  <c r="F910" i="5" s="1"/>
  <c r="E918" i="5"/>
  <c r="F918" i="5" s="1" a="1"/>
  <c r="F918" i="5" s="1"/>
  <c r="E926" i="5"/>
  <c r="F926" i="5" s="1" a="1"/>
  <c r="F926" i="5" s="1"/>
  <c r="E934" i="5"/>
  <c r="F934" i="5" s="1" a="1"/>
  <c r="F934" i="5" s="1"/>
  <c r="E942" i="5"/>
  <c r="F942" i="5" s="1" a="1"/>
  <c r="F942" i="5" s="1"/>
  <c r="E950" i="5"/>
  <c r="F950" i="5" s="1" a="1"/>
  <c r="F950" i="5" s="1"/>
  <c r="E958" i="5"/>
  <c r="F958" i="5" s="1" a="1"/>
  <c r="F958" i="5" s="1"/>
  <c r="E966" i="5"/>
  <c r="F966" i="5" s="1" a="1"/>
  <c r="F966" i="5" s="1"/>
  <c r="E974" i="5"/>
  <c r="F974" i="5" s="1" a="1"/>
  <c r="F974" i="5" s="1"/>
  <c r="E982" i="5"/>
  <c r="F982" i="5" s="1" a="1"/>
  <c r="F982" i="5" s="1"/>
  <c r="E990" i="5"/>
  <c r="F990" i="5" s="1" a="1"/>
  <c r="F990" i="5" s="1"/>
  <c r="E998" i="5"/>
  <c r="F998" i="5" s="1" a="1"/>
  <c r="F998" i="5" s="1"/>
  <c r="E1006" i="5"/>
  <c r="F1006" i="5" s="1" a="1"/>
  <c r="F1006" i="5" s="1"/>
  <c r="E1014" i="5"/>
  <c r="F1014" i="5" s="1" a="1"/>
  <c r="F1014" i="5" s="1"/>
  <c r="E1022" i="5"/>
  <c r="F1022" i="5" s="1" a="1"/>
  <c r="F1022" i="5" s="1"/>
  <c r="E1030" i="5"/>
  <c r="F1030" i="5" s="1" a="1"/>
  <c r="F1030" i="5" s="1"/>
  <c r="E1038" i="5"/>
  <c r="F1038" i="5" s="1" a="1"/>
  <c r="F1038" i="5" s="1"/>
  <c r="E1046" i="5"/>
  <c r="F1046" i="5" s="1" a="1"/>
  <c r="F1046" i="5" s="1"/>
  <c r="E1054" i="5"/>
  <c r="F1054" i="5" s="1" a="1"/>
  <c r="F1054" i="5" s="1"/>
  <c r="E1062" i="5"/>
  <c r="F1062" i="5" s="1" a="1"/>
  <c r="F1062" i="5" s="1"/>
  <c r="E1070" i="5"/>
  <c r="F1070" i="5" s="1" a="1"/>
  <c r="F1070" i="5" s="1"/>
  <c r="E1078" i="5"/>
  <c r="F1078" i="5" s="1" a="1"/>
  <c r="F1078" i="5" s="1"/>
  <c r="E1086" i="5"/>
  <c r="F1086" i="5" s="1" a="1"/>
  <c r="F1086" i="5" s="1"/>
  <c r="E1094" i="5"/>
  <c r="F1094" i="5" s="1" a="1"/>
  <c r="F1094" i="5" s="1"/>
  <c r="E1102" i="5"/>
  <c r="F1102" i="5" s="1" a="1"/>
  <c r="F1102" i="5" s="1"/>
  <c r="E1110" i="5"/>
  <c r="F1110" i="5" s="1" a="1"/>
  <c r="F1110" i="5" s="1"/>
  <c r="E1118" i="5"/>
  <c r="F1118" i="5" s="1" a="1"/>
  <c r="F1118" i="5" s="1"/>
  <c r="E1126" i="5"/>
  <c r="F1126" i="5" s="1" a="1"/>
  <c r="F1126" i="5" s="1"/>
  <c r="E1134" i="5"/>
  <c r="F1134" i="5" s="1" a="1"/>
  <c r="F1134" i="5" s="1"/>
  <c r="E1142" i="5"/>
  <c r="F1142" i="5" s="1" a="1"/>
  <c r="F1142" i="5" s="1"/>
  <c r="E1150" i="5"/>
  <c r="F1150" i="5" s="1" a="1"/>
  <c r="F1150" i="5" s="1"/>
  <c r="E1158" i="5"/>
  <c r="F1158" i="5" s="1" a="1"/>
  <c r="F1158" i="5" s="1"/>
  <c r="E1166" i="5"/>
  <c r="F1166" i="5" s="1" a="1"/>
  <c r="F1166" i="5" s="1"/>
  <c r="E1174" i="5"/>
  <c r="F1174" i="5" s="1" a="1"/>
  <c r="F1174" i="5" s="1"/>
  <c r="E1182" i="5"/>
  <c r="F1182" i="5" s="1" a="1"/>
  <c r="F1182" i="5" s="1"/>
  <c r="E1190" i="5"/>
  <c r="F1190" i="5" s="1" a="1"/>
  <c r="F1190" i="5" s="1"/>
  <c r="E1198" i="5"/>
  <c r="F1198" i="5" s="1" a="1"/>
  <c r="F1198" i="5" s="1"/>
  <c r="E1206" i="5"/>
  <c r="F1206" i="5" s="1" a="1"/>
  <c r="F1206" i="5" s="1"/>
  <c r="E1214" i="5"/>
  <c r="F1214" i="5" s="1" a="1"/>
  <c r="F1214" i="5" s="1"/>
  <c r="E1222" i="5"/>
  <c r="F1222" i="5" s="1" a="1"/>
  <c r="F1222" i="5" s="1"/>
  <c r="E1230" i="5"/>
  <c r="F1230" i="5" s="1" a="1"/>
  <c r="F1230" i="5" s="1"/>
  <c r="E1238" i="5"/>
  <c r="F1238" i="5" s="1" a="1"/>
  <c r="F1238" i="5" s="1"/>
  <c r="E1246" i="5"/>
  <c r="F1246" i="5" s="1" a="1"/>
  <c r="F1246" i="5" s="1"/>
  <c r="E1254" i="5"/>
  <c r="F1254" i="5" s="1" a="1"/>
  <c r="F1254" i="5" s="1"/>
  <c r="E1262" i="5"/>
  <c r="F1262" i="5" s="1" a="1"/>
  <c r="F1262" i="5" s="1"/>
  <c r="E1270" i="5"/>
  <c r="F1270" i="5" s="1" a="1"/>
  <c r="F1270" i="5" s="1"/>
  <c r="E1278" i="5"/>
  <c r="F1278" i="5" s="1" a="1"/>
  <c r="F1278" i="5" s="1"/>
  <c r="E1286" i="5"/>
  <c r="F1286" i="5" s="1" a="1"/>
  <c r="F1286" i="5" s="1"/>
  <c r="E1294" i="5"/>
  <c r="F1294" i="5" s="1" a="1"/>
  <c r="F1294" i="5" s="1"/>
  <c r="E1302" i="5"/>
  <c r="F1302" i="5" s="1" a="1"/>
  <c r="F1302" i="5" s="1"/>
  <c r="E1310" i="5"/>
  <c r="F1310" i="5" s="1" a="1"/>
  <c r="F1310" i="5" s="1"/>
  <c r="E1318" i="5"/>
  <c r="F1318" i="5" s="1" a="1"/>
  <c r="F1318" i="5" s="1"/>
  <c r="E1326" i="5"/>
  <c r="F1326" i="5" s="1" a="1"/>
  <c r="F1326" i="5" s="1"/>
  <c r="E1334" i="5"/>
  <c r="F1334" i="5" s="1" a="1"/>
  <c r="F1334" i="5" s="1"/>
  <c r="E1342" i="5"/>
  <c r="F1342" i="5" s="1" a="1"/>
  <c r="F1342" i="5" s="1"/>
  <c r="E1350" i="5"/>
  <c r="F1350" i="5" s="1" a="1"/>
  <c r="F1350" i="5" s="1"/>
  <c r="E1358" i="5"/>
  <c r="F1358" i="5" s="1" a="1"/>
  <c r="F1358" i="5" s="1"/>
  <c r="E1366" i="5"/>
  <c r="F1366" i="5" s="1" a="1"/>
  <c r="F1366" i="5" s="1"/>
  <c r="E1374" i="5"/>
  <c r="F1374" i="5" s="1" a="1"/>
  <c r="F1374" i="5" s="1"/>
  <c r="E1382" i="5"/>
  <c r="F1382" i="5" s="1" a="1"/>
  <c r="F1382" i="5" s="1"/>
  <c r="E1390" i="5"/>
  <c r="F1390" i="5" s="1" a="1"/>
  <c r="F1390" i="5" s="1"/>
  <c r="E1398" i="5"/>
  <c r="F1398" i="5" s="1" a="1"/>
  <c r="F1398" i="5" s="1"/>
  <c r="E1406" i="5"/>
  <c r="F1406" i="5" s="1" a="1"/>
  <c r="F1406" i="5" s="1"/>
  <c r="E1414" i="5"/>
  <c r="F1414" i="5" s="1" a="1"/>
  <c r="F1414" i="5" s="1"/>
  <c r="E1422" i="5"/>
  <c r="F1422" i="5" s="1" a="1"/>
  <c r="F1422" i="5" s="1"/>
  <c r="E1430" i="5"/>
  <c r="F1430" i="5" s="1" a="1"/>
  <c r="F1430" i="5" s="1"/>
  <c r="E1438" i="5"/>
  <c r="F1438" i="5" s="1" a="1"/>
  <c r="F1438" i="5" s="1"/>
  <c r="E1446" i="5"/>
  <c r="F1446" i="5" s="1" a="1"/>
  <c r="F1446" i="5" s="1"/>
  <c r="E1454" i="5"/>
  <c r="F1454" i="5" s="1" a="1"/>
  <c r="F1454" i="5" s="1"/>
  <c r="E1462" i="5"/>
  <c r="F1462" i="5" s="1" a="1"/>
  <c r="F1462" i="5" s="1"/>
  <c r="E1470" i="5"/>
  <c r="F1470" i="5" s="1" a="1"/>
  <c r="F1470" i="5" s="1"/>
  <c r="E1478" i="5"/>
  <c r="F1478" i="5" s="1" a="1"/>
  <c r="F1478" i="5" s="1"/>
  <c r="E1486" i="5"/>
  <c r="F1486" i="5" s="1" a="1"/>
  <c r="F1486" i="5" s="1"/>
  <c r="E1494" i="5"/>
  <c r="F1494" i="5" s="1" a="1"/>
  <c r="F1494" i="5" s="1"/>
  <c r="E1502" i="5"/>
  <c r="F1502" i="5" s="1" a="1"/>
  <c r="F1502" i="5" s="1"/>
  <c r="E1510" i="5"/>
  <c r="F1510" i="5" s="1" a="1"/>
  <c r="F1510" i="5" s="1"/>
  <c r="E1518" i="5"/>
  <c r="F1518" i="5" s="1" a="1"/>
  <c r="F1518" i="5" s="1"/>
  <c r="E1526" i="5"/>
  <c r="F1526" i="5" s="1" a="1"/>
  <c r="F1526" i="5" s="1"/>
  <c r="E1534" i="5"/>
  <c r="F1534" i="5" s="1" a="1"/>
  <c r="F1534" i="5" s="1"/>
  <c r="E1542" i="5"/>
  <c r="F1542" i="5" s="1" a="1"/>
  <c r="F1542" i="5" s="1"/>
  <c r="E1550" i="5"/>
  <c r="F1550" i="5" s="1" a="1"/>
  <c r="F1550" i="5" s="1"/>
  <c r="E1558" i="5"/>
  <c r="F1558" i="5" s="1" a="1"/>
  <c r="F1558" i="5" s="1"/>
  <c r="E1566" i="5"/>
  <c r="F1566" i="5" s="1" a="1"/>
  <c r="F1566" i="5" s="1"/>
  <c r="E1574" i="5"/>
  <c r="F1574" i="5" s="1" a="1"/>
  <c r="F1574" i="5" s="1"/>
  <c r="E1582" i="5"/>
  <c r="F1582" i="5" s="1" a="1"/>
  <c r="F1582" i="5" s="1"/>
  <c r="E1590" i="5"/>
  <c r="F1590" i="5" s="1" a="1"/>
  <c r="F1590" i="5" s="1"/>
  <c r="E1598" i="5"/>
  <c r="F1598" i="5" s="1" a="1"/>
  <c r="F1598" i="5" s="1"/>
  <c r="E1606" i="5"/>
  <c r="F1606" i="5" s="1" a="1"/>
  <c r="F1606" i="5" s="1"/>
  <c r="E1614" i="5"/>
  <c r="F1614" i="5" s="1" a="1"/>
  <c r="F1614" i="5" s="1"/>
  <c r="E1622" i="5"/>
  <c r="F1622" i="5" s="1" a="1"/>
  <c r="F1622" i="5" s="1"/>
  <c r="E1630" i="5"/>
  <c r="F1630" i="5" s="1" a="1"/>
  <c r="F1630" i="5" s="1"/>
  <c r="E1638" i="5"/>
  <c r="F1638" i="5" s="1" a="1"/>
  <c r="F1638" i="5" s="1"/>
  <c r="E1646" i="5"/>
  <c r="F1646" i="5" s="1" a="1"/>
  <c r="F1646" i="5" s="1"/>
  <c r="E1654" i="5"/>
  <c r="F1654" i="5" s="1" a="1"/>
  <c r="F1654" i="5" s="1"/>
  <c r="E1662" i="5"/>
  <c r="F1662" i="5" s="1" a="1"/>
  <c r="F1662" i="5" s="1"/>
  <c r="E1670" i="5"/>
  <c r="F1670" i="5" s="1" a="1"/>
  <c r="F1670" i="5" s="1"/>
  <c r="E1678" i="5"/>
  <c r="F1678" i="5" s="1" a="1"/>
  <c r="F1678" i="5" s="1"/>
  <c r="E1686" i="5"/>
  <c r="F1686" i="5" s="1" a="1"/>
  <c r="F1686" i="5" s="1"/>
  <c r="E1694" i="5"/>
  <c r="F1694" i="5" s="1" a="1"/>
  <c r="F1694" i="5" s="1"/>
  <c r="E1702" i="5"/>
  <c r="F1702" i="5" s="1" a="1"/>
  <c r="F1702" i="5" s="1"/>
  <c r="E1710" i="5"/>
  <c r="F1710" i="5" s="1" a="1"/>
  <c r="F1710" i="5" s="1"/>
  <c r="E1718" i="5"/>
  <c r="F1718" i="5" s="1" a="1"/>
  <c r="F1718" i="5" s="1"/>
  <c r="E1726" i="5"/>
  <c r="F1726" i="5" s="1" a="1"/>
  <c r="F1726" i="5" s="1"/>
  <c r="E1734" i="5"/>
  <c r="F1734" i="5" s="1" a="1"/>
  <c r="F1734" i="5" s="1"/>
  <c r="E1742" i="5"/>
  <c r="F1742" i="5" s="1" a="1"/>
  <c r="F1742" i="5" s="1"/>
  <c r="E1750" i="5"/>
  <c r="F1750" i="5" s="1" a="1"/>
  <c r="F1750" i="5" s="1"/>
  <c r="E1758" i="5"/>
  <c r="F1758" i="5" s="1" a="1"/>
  <c r="F1758" i="5" s="1"/>
  <c r="E1766" i="5"/>
  <c r="F1766" i="5" s="1" a="1"/>
  <c r="F1766" i="5" s="1"/>
  <c r="E1774" i="5"/>
  <c r="F1774" i="5" s="1" a="1"/>
  <c r="F1774" i="5" s="1"/>
  <c r="E1782" i="5"/>
  <c r="F1782" i="5" s="1" a="1"/>
  <c r="F1782" i="5" s="1"/>
  <c r="E1790" i="5"/>
  <c r="F1790" i="5" s="1" a="1"/>
  <c r="F1790" i="5" s="1"/>
  <c r="E1798" i="5"/>
  <c r="F1798" i="5" s="1" a="1"/>
  <c r="F1798" i="5" s="1"/>
  <c r="E1806" i="5"/>
  <c r="F1806" i="5" s="1" a="1"/>
  <c r="F1806" i="5" s="1"/>
  <c r="E1814" i="5"/>
  <c r="F1814" i="5" s="1" a="1"/>
  <c r="F1814" i="5" s="1"/>
  <c r="E1822" i="5"/>
  <c r="F1822" i="5" s="1" a="1"/>
  <c r="F1822" i="5" s="1"/>
  <c r="E1830" i="5"/>
  <c r="F1830" i="5" s="1" a="1"/>
  <c r="F1830" i="5" s="1"/>
  <c r="E1838" i="5"/>
  <c r="F1838" i="5" s="1" a="1"/>
  <c r="F1838" i="5" s="1"/>
  <c r="E1846" i="5"/>
  <c r="F1846" i="5" s="1" a="1"/>
  <c r="F1846" i="5" s="1"/>
  <c r="E1854" i="5"/>
  <c r="F1854" i="5" s="1" a="1"/>
  <c r="F1854" i="5" s="1"/>
  <c r="E1862" i="5"/>
  <c r="F1862" i="5" s="1" a="1"/>
  <c r="F1862" i="5" s="1"/>
  <c r="E1870" i="5"/>
  <c r="F1870" i="5" s="1" a="1"/>
  <c r="F1870" i="5" s="1"/>
  <c r="E1878" i="5"/>
  <c r="F1878" i="5" s="1" a="1"/>
  <c r="F1878" i="5" s="1"/>
  <c r="E1886" i="5"/>
  <c r="F1886" i="5" s="1" a="1"/>
  <c r="F1886" i="5" s="1"/>
  <c r="E1894" i="5"/>
  <c r="F1894" i="5" s="1" a="1"/>
  <c r="F1894" i="5" s="1"/>
  <c r="E1902" i="5"/>
  <c r="F1902" i="5" s="1" a="1"/>
  <c r="F1902" i="5" s="1"/>
  <c r="E1910" i="5"/>
  <c r="F1910" i="5" s="1" a="1"/>
  <c r="F1910" i="5" s="1"/>
  <c r="E1918" i="5"/>
  <c r="F1918" i="5" s="1" a="1"/>
  <c r="F1918" i="5" s="1"/>
  <c r="E1926" i="5"/>
  <c r="F1926" i="5" s="1" a="1"/>
  <c r="F1926" i="5" s="1"/>
  <c r="E1934" i="5"/>
  <c r="F1934" i="5" s="1" a="1"/>
  <c r="F1934" i="5" s="1"/>
  <c r="E1942" i="5"/>
  <c r="F1942" i="5" s="1" a="1"/>
  <c r="F1942" i="5" s="1"/>
  <c r="E1950" i="5"/>
  <c r="F1950" i="5" s="1" a="1"/>
  <c r="F1950" i="5" s="1"/>
  <c r="E1958" i="5"/>
  <c r="F1958" i="5" s="1" a="1"/>
  <c r="F1958" i="5" s="1"/>
  <c r="E1966" i="5"/>
  <c r="F1966" i="5" s="1" a="1"/>
  <c r="F1966" i="5" s="1"/>
  <c r="E1974" i="5"/>
  <c r="F1974" i="5" s="1" a="1"/>
  <c r="F1974" i="5" s="1"/>
  <c r="E1982" i="5"/>
  <c r="F1982" i="5" s="1" a="1"/>
  <c r="F1982" i="5" s="1"/>
  <c r="E1990" i="5"/>
  <c r="F1990" i="5" s="1" a="1"/>
  <c r="F1990" i="5" s="1"/>
  <c r="E1998" i="5"/>
  <c r="F1998" i="5" s="1" a="1"/>
  <c r="F1998" i="5" s="1"/>
  <c r="E2006" i="5"/>
  <c r="F2006" i="5" s="1" a="1"/>
  <c r="F2006" i="5" s="1"/>
  <c r="E2014" i="5"/>
  <c r="F2014" i="5" s="1" a="1"/>
  <c r="F2014" i="5" s="1"/>
  <c r="E2022" i="5"/>
  <c r="F2022" i="5" s="1" a="1"/>
  <c r="F2022" i="5" s="1"/>
  <c r="E2030" i="5"/>
  <c r="F2030" i="5" s="1" a="1"/>
  <c r="F2030" i="5" s="1"/>
  <c r="E2038" i="5"/>
  <c r="F2038" i="5" s="1" a="1"/>
  <c r="F2038" i="5" s="1"/>
  <c r="E2046" i="5"/>
  <c r="F2046" i="5" s="1" a="1"/>
  <c r="F2046" i="5" s="1"/>
  <c r="E2054" i="5"/>
  <c r="F2054" i="5" s="1" a="1"/>
  <c r="F2054" i="5" s="1"/>
  <c r="E2062" i="5"/>
  <c r="F2062" i="5" s="1" a="1"/>
  <c r="F2062" i="5" s="1"/>
  <c r="E2070" i="5"/>
  <c r="F2070" i="5" s="1" a="1"/>
  <c r="F2070" i="5" s="1"/>
  <c r="E2078" i="5"/>
  <c r="F2078" i="5" s="1" a="1"/>
  <c r="F2078" i="5" s="1"/>
  <c r="E2086" i="5"/>
  <c r="F2086" i="5" s="1" a="1"/>
  <c r="F2086" i="5" s="1"/>
  <c r="E2094" i="5"/>
  <c r="F2094" i="5" s="1" a="1"/>
  <c r="F2094" i="5" s="1"/>
  <c r="E2102" i="5"/>
  <c r="F2102" i="5" s="1" a="1"/>
  <c r="F2102" i="5" s="1"/>
  <c r="E2110" i="5"/>
  <c r="F2110" i="5" s="1" a="1"/>
  <c r="F2110" i="5" s="1"/>
  <c r="E2118" i="5"/>
  <c r="F2118" i="5" s="1" a="1"/>
  <c r="F2118" i="5" s="1"/>
  <c r="E2126" i="5"/>
  <c r="F2126" i="5" s="1" a="1"/>
  <c r="F2126" i="5" s="1"/>
  <c r="E2134" i="5"/>
  <c r="F2134" i="5" s="1" a="1"/>
  <c r="F2134" i="5" s="1"/>
  <c r="E2142" i="5"/>
  <c r="F2142" i="5" s="1" a="1"/>
  <c r="F2142" i="5" s="1"/>
  <c r="E2150" i="5"/>
  <c r="F2150" i="5" s="1" a="1"/>
  <c r="F2150" i="5" s="1"/>
  <c r="E2158" i="5"/>
  <c r="F2158" i="5" s="1" a="1"/>
  <c r="F2158" i="5" s="1"/>
  <c r="E2166" i="5"/>
  <c r="F2166" i="5" s="1" a="1"/>
  <c r="F2166" i="5" s="1"/>
  <c r="E2174" i="5"/>
  <c r="F2174" i="5" s="1" a="1"/>
  <c r="F2174" i="5" s="1"/>
  <c r="E2182" i="5"/>
  <c r="F2182" i="5" s="1" a="1"/>
  <c r="F2182" i="5" s="1"/>
  <c r="E2190" i="5"/>
  <c r="F2190" i="5" s="1" a="1"/>
  <c r="F2190" i="5" s="1"/>
  <c r="E2198" i="5"/>
  <c r="F2198" i="5" s="1" a="1"/>
  <c r="F2198" i="5" s="1"/>
  <c r="E2206" i="5"/>
  <c r="F2206" i="5" s="1" a="1"/>
  <c r="F2206" i="5" s="1"/>
  <c r="E2214" i="5"/>
  <c r="F2214" i="5" s="1" a="1"/>
  <c r="F2214" i="5" s="1"/>
  <c r="E2222" i="5"/>
  <c r="F2222" i="5" s="1" a="1"/>
  <c r="F2222" i="5" s="1"/>
  <c r="E2230" i="5"/>
  <c r="F2230" i="5" s="1" a="1"/>
  <c r="F2230" i="5" s="1"/>
  <c r="E2238" i="5"/>
  <c r="F2238" i="5" s="1" a="1"/>
  <c r="F2238" i="5" s="1"/>
  <c r="E2246" i="5"/>
  <c r="F2246" i="5" s="1" a="1"/>
  <c r="F2246" i="5" s="1"/>
  <c r="E2254" i="5"/>
  <c r="F2254" i="5" s="1" a="1"/>
  <c r="F2254" i="5" s="1"/>
  <c r="E2262" i="5"/>
  <c r="F2262" i="5" s="1" a="1"/>
  <c r="F2262" i="5" s="1"/>
  <c r="E2270" i="5"/>
  <c r="F2270" i="5" s="1" a="1"/>
  <c r="F2270" i="5" s="1"/>
  <c r="E2278" i="5"/>
  <c r="F2278" i="5" s="1" a="1"/>
  <c r="F2278" i="5" s="1"/>
  <c r="E2286" i="5"/>
  <c r="F2286" i="5" s="1" a="1"/>
  <c r="F2286" i="5" s="1"/>
  <c r="E2294" i="5"/>
  <c r="F2294" i="5" s="1" a="1"/>
  <c r="F2294" i="5" s="1"/>
  <c r="E2302" i="5"/>
  <c r="F2302" i="5" s="1" a="1"/>
  <c r="F2302" i="5" s="1"/>
  <c r="E2310" i="5"/>
  <c r="F2310" i="5" s="1" a="1"/>
  <c r="F2310" i="5" s="1"/>
  <c r="E2318" i="5"/>
  <c r="F2318" i="5" s="1" a="1"/>
  <c r="F2318" i="5" s="1"/>
  <c r="E2326" i="5"/>
  <c r="F2326" i="5" s="1" a="1"/>
  <c r="F2326" i="5" s="1"/>
  <c r="E2334" i="5"/>
  <c r="F2334" i="5" s="1" a="1"/>
  <c r="F2334" i="5" s="1"/>
  <c r="E2342" i="5"/>
  <c r="F2342" i="5" s="1" a="1"/>
  <c r="F2342" i="5" s="1"/>
  <c r="E2350" i="5"/>
  <c r="F2350" i="5" s="1" a="1"/>
  <c r="F2350" i="5" s="1"/>
  <c r="E2358" i="5"/>
  <c r="F2358" i="5" s="1" a="1"/>
  <c r="F2358" i="5" s="1"/>
  <c r="E2366" i="5"/>
  <c r="F2366" i="5" s="1" a="1"/>
  <c r="F2366" i="5" s="1"/>
  <c r="E2374" i="5"/>
  <c r="F2374" i="5" s="1" a="1"/>
  <c r="F2374" i="5" s="1"/>
  <c r="E2382" i="5"/>
  <c r="F2382" i="5" s="1" a="1"/>
  <c r="F2382" i="5" s="1"/>
  <c r="E2390" i="5"/>
  <c r="F2390" i="5" s="1" a="1"/>
  <c r="F2390" i="5" s="1"/>
  <c r="E2398" i="5"/>
  <c r="F2398" i="5" s="1" a="1"/>
  <c r="F2398" i="5" s="1"/>
  <c r="E2406" i="5"/>
  <c r="F2406" i="5" s="1" a="1"/>
  <c r="F2406" i="5" s="1"/>
  <c r="E2414" i="5"/>
  <c r="F2414" i="5" s="1" a="1"/>
  <c r="F2414" i="5" s="1"/>
  <c r="E2422" i="5"/>
  <c r="F2422" i="5" s="1" a="1"/>
  <c r="F2422" i="5" s="1"/>
  <c r="E2430" i="5"/>
  <c r="F2430" i="5" s="1" a="1"/>
  <c r="F2430" i="5" s="1"/>
  <c r="E2438" i="5"/>
  <c r="F2438" i="5" s="1" a="1"/>
  <c r="F2438" i="5" s="1"/>
  <c r="E2446" i="5"/>
  <c r="F2446" i="5" s="1" a="1"/>
  <c r="F2446" i="5" s="1"/>
  <c r="E22" i="5"/>
  <c r="F22" i="5" s="1" a="1"/>
  <c r="F22" i="5" s="1"/>
  <c r="E31" i="5"/>
  <c r="F31" i="5" s="1" a="1"/>
  <c r="F31" i="5" s="1"/>
  <c r="E39" i="5"/>
  <c r="F39" i="5" s="1" a="1"/>
  <c r="F39" i="5" s="1"/>
  <c r="E47" i="5"/>
  <c r="F47" i="5" s="1" a="1"/>
  <c r="F47" i="5" s="1"/>
  <c r="E55" i="5"/>
  <c r="F55" i="5" s="1" a="1"/>
  <c r="F55" i="5" s="1"/>
  <c r="E63" i="5"/>
  <c r="F63" i="5" s="1" a="1"/>
  <c r="F63" i="5" s="1"/>
  <c r="E71" i="5"/>
  <c r="F71" i="5" s="1" a="1"/>
  <c r="F71" i="5" s="1"/>
  <c r="E79" i="5"/>
  <c r="F79" i="5" s="1" a="1"/>
  <c r="F79" i="5" s="1"/>
  <c r="E87" i="5"/>
  <c r="F87" i="5" s="1" a="1"/>
  <c r="F87" i="5" s="1"/>
  <c r="E95" i="5"/>
  <c r="F95" i="5" s="1" a="1"/>
  <c r="F95" i="5" s="1"/>
  <c r="E103" i="5"/>
  <c r="F103" i="5" s="1" a="1"/>
  <c r="F103" i="5" s="1"/>
  <c r="E111" i="5"/>
  <c r="F111" i="5" s="1" a="1"/>
  <c r="F111" i="5" s="1"/>
  <c r="E119" i="5"/>
  <c r="F119" i="5" s="1" a="1"/>
  <c r="F119" i="5" s="1"/>
  <c r="E127" i="5"/>
  <c r="F127" i="5" s="1" a="1"/>
  <c r="F127" i="5" s="1"/>
  <c r="E135" i="5"/>
  <c r="F135" i="5" s="1" a="1"/>
  <c r="F135" i="5" s="1"/>
  <c r="E143" i="5"/>
  <c r="F143" i="5" s="1" a="1"/>
  <c r="F143" i="5" s="1"/>
  <c r="E151" i="5"/>
  <c r="F151" i="5" s="1" a="1"/>
  <c r="F151" i="5" s="1"/>
  <c r="E159" i="5"/>
  <c r="F159" i="5" s="1" a="1"/>
  <c r="F159" i="5" s="1"/>
  <c r="E167" i="5"/>
  <c r="F167" i="5" s="1" a="1"/>
  <c r="F167" i="5" s="1"/>
  <c r="E175" i="5"/>
  <c r="F175" i="5" s="1" a="1"/>
  <c r="F175" i="5" s="1"/>
  <c r="E183" i="5"/>
  <c r="F183" i="5" s="1" a="1"/>
  <c r="F183" i="5" s="1"/>
  <c r="E191" i="5"/>
  <c r="F191" i="5" s="1" a="1"/>
  <c r="F191" i="5" s="1"/>
  <c r="E199" i="5"/>
  <c r="F199" i="5" s="1" a="1"/>
  <c r="F199" i="5" s="1"/>
  <c r="E207" i="5"/>
  <c r="F207" i="5" s="1" a="1"/>
  <c r="F207" i="5" s="1"/>
  <c r="E215" i="5"/>
  <c r="F215" i="5" s="1" a="1"/>
  <c r="F215" i="5" s="1"/>
  <c r="E223" i="5"/>
  <c r="F223" i="5" s="1" a="1"/>
  <c r="F223" i="5" s="1"/>
  <c r="E231" i="5"/>
  <c r="F231" i="5" s="1" a="1"/>
  <c r="F231" i="5" s="1"/>
  <c r="E239" i="5"/>
  <c r="F239" i="5" s="1" a="1"/>
  <c r="F239" i="5" s="1"/>
  <c r="E247" i="5"/>
  <c r="F247" i="5" s="1" a="1"/>
  <c r="F247" i="5" s="1"/>
  <c r="E255" i="5"/>
  <c r="F255" i="5" s="1" a="1"/>
  <c r="F255" i="5" s="1"/>
  <c r="E263" i="5"/>
  <c r="F263" i="5" s="1" a="1"/>
  <c r="F263" i="5" s="1"/>
  <c r="E271" i="5"/>
  <c r="F271" i="5" s="1" a="1"/>
  <c r="F271" i="5" s="1"/>
  <c r="E279" i="5"/>
  <c r="F279" i="5" s="1" a="1"/>
  <c r="F279" i="5" s="1"/>
  <c r="E287" i="5"/>
  <c r="F287" i="5" s="1" a="1"/>
  <c r="F287" i="5" s="1"/>
  <c r="E295" i="5"/>
  <c r="F295" i="5" s="1" a="1"/>
  <c r="F295" i="5" s="1"/>
  <c r="E303" i="5"/>
  <c r="F303" i="5" s="1" a="1"/>
  <c r="F303" i="5" s="1"/>
  <c r="E311" i="5"/>
  <c r="F311" i="5" s="1" a="1"/>
  <c r="F311" i="5" s="1"/>
  <c r="E319" i="5"/>
  <c r="F319" i="5" s="1" a="1"/>
  <c r="F319" i="5" s="1"/>
  <c r="E327" i="5"/>
  <c r="F327" i="5" s="1" a="1"/>
  <c r="F327" i="5" s="1"/>
  <c r="E335" i="5"/>
  <c r="F335" i="5" s="1" a="1"/>
  <c r="F335" i="5" s="1"/>
  <c r="E343" i="5"/>
  <c r="F343" i="5" s="1" a="1"/>
  <c r="F343" i="5" s="1"/>
  <c r="E351" i="5"/>
  <c r="F351" i="5" s="1" a="1"/>
  <c r="F351" i="5" s="1"/>
  <c r="E359" i="5"/>
  <c r="F359" i="5" s="1" a="1"/>
  <c r="F359" i="5" s="1"/>
  <c r="E367" i="5"/>
  <c r="F367" i="5" s="1" a="1"/>
  <c r="F367" i="5" s="1"/>
  <c r="E375" i="5"/>
  <c r="F375" i="5" s="1" a="1"/>
  <c r="F375" i="5" s="1"/>
  <c r="E383" i="5"/>
  <c r="F383" i="5" s="1" a="1"/>
  <c r="F383" i="5" s="1"/>
  <c r="E391" i="5"/>
  <c r="F391" i="5" s="1" a="1"/>
  <c r="F391" i="5" s="1"/>
  <c r="E399" i="5"/>
  <c r="F399" i="5" s="1" a="1"/>
  <c r="F399" i="5" s="1"/>
  <c r="E407" i="5"/>
  <c r="F407" i="5" s="1" a="1"/>
  <c r="F407" i="5" s="1"/>
  <c r="E415" i="5"/>
  <c r="F415" i="5" s="1" a="1"/>
  <c r="F415" i="5" s="1"/>
  <c r="E423" i="5"/>
  <c r="F423" i="5" s="1" a="1"/>
  <c r="F423" i="5" s="1"/>
  <c r="E431" i="5"/>
  <c r="F431" i="5" s="1" a="1"/>
  <c r="F431" i="5" s="1"/>
  <c r="E439" i="5"/>
  <c r="F439" i="5" s="1" a="1"/>
  <c r="F439" i="5" s="1"/>
  <c r="E447" i="5"/>
  <c r="F447" i="5" s="1" a="1"/>
  <c r="F447" i="5" s="1"/>
  <c r="E455" i="5"/>
  <c r="F455" i="5" s="1" a="1"/>
  <c r="F455" i="5" s="1"/>
  <c r="E463" i="5"/>
  <c r="F463" i="5" s="1" a="1"/>
  <c r="F463" i="5" s="1"/>
  <c r="E471" i="5"/>
  <c r="F471" i="5" s="1" a="1"/>
  <c r="F471" i="5" s="1"/>
  <c r="E479" i="5"/>
  <c r="F479" i="5" s="1" a="1"/>
  <c r="F479" i="5" s="1"/>
  <c r="E487" i="5"/>
  <c r="F487" i="5" s="1" a="1"/>
  <c r="F487" i="5" s="1"/>
  <c r="E495" i="5"/>
  <c r="F495" i="5" s="1" a="1"/>
  <c r="F495" i="5" s="1"/>
  <c r="E503" i="5"/>
  <c r="F503" i="5" s="1" a="1"/>
  <c r="F503" i="5" s="1"/>
  <c r="E511" i="5"/>
  <c r="F511" i="5" s="1" a="1"/>
  <c r="F511" i="5" s="1"/>
  <c r="E519" i="5"/>
  <c r="F519" i="5" s="1" a="1"/>
  <c r="F519" i="5" s="1"/>
  <c r="E527" i="5"/>
  <c r="F527" i="5" s="1" a="1"/>
  <c r="F527" i="5" s="1"/>
  <c r="E535" i="5"/>
  <c r="F535" i="5" s="1" a="1"/>
  <c r="F535" i="5" s="1"/>
  <c r="E543" i="5"/>
  <c r="F543" i="5" s="1" a="1"/>
  <c r="F543" i="5" s="1"/>
  <c r="E551" i="5"/>
  <c r="F551" i="5" s="1" a="1"/>
  <c r="F551" i="5" s="1"/>
  <c r="E559" i="5"/>
  <c r="F559" i="5" s="1" a="1"/>
  <c r="F559" i="5" s="1"/>
  <c r="E567" i="5"/>
  <c r="F567" i="5" s="1" a="1"/>
  <c r="F567" i="5" s="1"/>
  <c r="E575" i="5"/>
  <c r="F575" i="5" s="1" a="1"/>
  <c r="F575" i="5" s="1"/>
  <c r="E583" i="5"/>
  <c r="F583" i="5" s="1" a="1"/>
  <c r="F583" i="5" s="1"/>
  <c r="E591" i="5"/>
  <c r="F591" i="5" s="1" a="1"/>
  <c r="F591" i="5" s="1"/>
  <c r="E599" i="5"/>
  <c r="F599" i="5" s="1" a="1"/>
  <c r="F599" i="5" s="1"/>
  <c r="E607" i="5"/>
  <c r="F607" i="5" s="1" a="1"/>
  <c r="F607" i="5" s="1"/>
  <c r="E615" i="5"/>
  <c r="F615" i="5" s="1" a="1"/>
  <c r="F615" i="5" s="1"/>
  <c r="E623" i="5"/>
  <c r="F623" i="5" s="1" a="1"/>
  <c r="F623" i="5" s="1"/>
  <c r="E631" i="5"/>
  <c r="F631" i="5" s="1" a="1"/>
  <c r="F631" i="5" s="1"/>
  <c r="E639" i="5"/>
  <c r="F639" i="5" s="1" a="1"/>
  <c r="F639" i="5" s="1"/>
  <c r="E647" i="5"/>
  <c r="F647" i="5" s="1" a="1"/>
  <c r="F647" i="5" s="1"/>
  <c r="E655" i="5"/>
  <c r="F655" i="5" s="1" a="1"/>
  <c r="F655" i="5" s="1"/>
  <c r="E663" i="5"/>
  <c r="F663" i="5" s="1" a="1"/>
  <c r="F663" i="5" s="1"/>
  <c r="E671" i="5"/>
  <c r="F671" i="5" s="1" a="1"/>
  <c r="F671" i="5" s="1"/>
  <c r="E679" i="5"/>
  <c r="F679" i="5" s="1" a="1"/>
  <c r="F679" i="5" s="1"/>
  <c r="E687" i="5"/>
  <c r="F687" i="5" s="1" a="1"/>
  <c r="F687" i="5" s="1"/>
  <c r="E695" i="5"/>
  <c r="F695" i="5" s="1" a="1"/>
  <c r="F695" i="5" s="1"/>
  <c r="E703" i="5"/>
  <c r="F703" i="5" s="1" a="1"/>
  <c r="F703" i="5" s="1"/>
  <c r="E711" i="5"/>
  <c r="F711" i="5" s="1" a="1"/>
  <c r="F711" i="5" s="1"/>
  <c r="E719" i="5"/>
  <c r="F719" i="5" s="1" a="1"/>
  <c r="F719" i="5" s="1"/>
  <c r="E727" i="5"/>
  <c r="F727" i="5" s="1" a="1"/>
  <c r="F727" i="5" s="1"/>
  <c r="E735" i="5"/>
  <c r="F735" i="5" s="1" a="1"/>
  <c r="F735" i="5" s="1"/>
  <c r="E743" i="5"/>
  <c r="F743" i="5" s="1" a="1"/>
  <c r="F743" i="5" s="1"/>
  <c r="E751" i="5"/>
  <c r="F751" i="5" s="1" a="1"/>
  <c r="F751" i="5" s="1"/>
  <c r="E759" i="5"/>
  <c r="F759" i="5" s="1" a="1"/>
  <c r="F759" i="5" s="1"/>
  <c r="E767" i="5"/>
  <c r="F767" i="5" s="1" a="1"/>
  <c r="F767" i="5" s="1"/>
  <c r="E775" i="5"/>
  <c r="F775" i="5" s="1" a="1"/>
  <c r="F775" i="5" s="1"/>
  <c r="E783" i="5"/>
  <c r="F783" i="5" s="1" a="1"/>
  <c r="F783" i="5" s="1"/>
  <c r="E791" i="5"/>
  <c r="F791" i="5" s="1" a="1"/>
  <c r="F791" i="5" s="1"/>
  <c r="E799" i="5"/>
  <c r="F799" i="5" s="1" a="1"/>
  <c r="F799" i="5" s="1"/>
  <c r="E807" i="5"/>
  <c r="F807" i="5" s="1" a="1"/>
  <c r="F807" i="5" s="1"/>
  <c r="E815" i="5"/>
  <c r="F815" i="5" s="1" a="1"/>
  <c r="F815" i="5" s="1"/>
  <c r="E823" i="5"/>
  <c r="F823" i="5" s="1" a="1"/>
  <c r="F823" i="5" s="1"/>
  <c r="E831" i="5"/>
  <c r="F831" i="5" s="1" a="1"/>
  <c r="F831" i="5" s="1"/>
  <c r="E839" i="5"/>
  <c r="F839" i="5" s="1" a="1"/>
  <c r="F839" i="5" s="1"/>
  <c r="E847" i="5"/>
  <c r="F847" i="5" s="1" a="1"/>
  <c r="F847" i="5" s="1"/>
  <c r="E855" i="5"/>
  <c r="F855" i="5" s="1" a="1"/>
  <c r="F855" i="5" s="1"/>
  <c r="E863" i="5"/>
  <c r="F863" i="5" s="1" a="1"/>
  <c r="F863" i="5" s="1"/>
  <c r="E871" i="5"/>
  <c r="F871" i="5" s="1" a="1"/>
  <c r="F871" i="5" s="1"/>
  <c r="E879" i="5"/>
  <c r="F879" i="5" s="1" a="1"/>
  <c r="F879" i="5" s="1"/>
  <c r="E887" i="5"/>
  <c r="F887" i="5" s="1" a="1"/>
  <c r="F887" i="5" s="1"/>
  <c r="E895" i="5"/>
  <c r="F895" i="5" s="1" a="1"/>
  <c r="F895" i="5" s="1"/>
  <c r="E903" i="5"/>
  <c r="F903" i="5" s="1" a="1"/>
  <c r="F903" i="5" s="1"/>
  <c r="E911" i="5"/>
  <c r="F911" i="5" s="1" a="1"/>
  <c r="F911" i="5" s="1"/>
  <c r="E919" i="5"/>
  <c r="F919" i="5" s="1" a="1"/>
  <c r="F919" i="5" s="1"/>
  <c r="E927" i="5"/>
  <c r="F927" i="5" s="1" a="1"/>
  <c r="F927" i="5" s="1"/>
  <c r="E935" i="5"/>
  <c r="F935" i="5" s="1" a="1"/>
  <c r="F935" i="5" s="1"/>
  <c r="E943" i="5"/>
  <c r="F943" i="5" s="1" a="1"/>
  <c r="F943" i="5" s="1"/>
  <c r="E951" i="5"/>
  <c r="F951" i="5" s="1" a="1"/>
  <c r="F951" i="5" s="1"/>
  <c r="E959" i="5"/>
  <c r="F959" i="5" s="1" a="1"/>
  <c r="F959" i="5" s="1"/>
  <c r="E967" i="5"/>
  <c r="F967" i="5" s="1" a="1"/>
  <c r="F967" i="5" s="1"/>
  <c r="E975" i="5"/>
  <c r="F975" i="5" s="1" a="1"/>
  <c r="F975" i="5" s="1"/>
  <c r="E983" i="5"/>
  <c r="F983" i="5" s="1" a="1"/>
  <c r="F983" i="5" s="1"/>
  <c r="E991" i="5"/>
  <c r="F991" i="5" s="1" a="1"/>
  <c r="F991" i="5" s="1"/>
  <c r="E999" i="5"/>
  <c r="F999" i="5" s="1" a="1"/>
  <c r="F999" i="5" s="1"/>
  <c r="E1007" i="5"/>
  <c r="F1007" i="5" s="1" a="1"/>
  <c r="F1007" i="5" s="1"/>
  <c r="E1015" i="5"/>
  <c r="F1015" i="5" s="1" a="1"/>
  <c r="F1015" i="5" s="1"/>
  <c r="E1023" i="5"/>
  <c r="F1023" i="5" s="1" a="1"/>
  <c r="F1023" i="5" s="1"/>
  <c r="E1031" i="5"/>
  <c r="F1031" i="5" s="1" a="1"/>
  <c r="F1031" i="5" s="1"/>
  <c r="E1039" i="5"/>
  <c r="F1039" i="5" s="1" a="1"/>
  <c r="F1039" i="5" s="1"/>
  <c r="E1047" i="5"/>
  <c r="F1047" i="5" s="1" a="1"/>
  <c r="F1047" i="5" s="1"/>
  <c r="E1055" i="5"/>
  <c r="F1055" i="5" s="1" a="1"/>
  <c r="F1055" i="5" s="1"/>
  <c r="E1063" i="5"/>
  <c r="F1063" i="5" s="1" a="1"/>
  <c r="F1063" i="5" s="1"/>
  <c r="E1071" i="5"/>
  <c r="F1071" i="5" s="1" a="1"/>
  <c r="F1071" i="5" s="1"/>
  <c r="E1079" i="5"/>
  <c r="F1079" i="5" s="1" a="1"/>
  <c r="F1079" i="5" s="1"/>
  <c r="E1087" i="5"/>
  <c r="F1087" i="5" s="1" a="1"/>
  <c r="F1087" i="5" s="1"/>
  <c r="E1095" i="5"/>
  <c r="F1095" i="5" s="1" a="1"/>
  <c r="F1095" i="5" s="1"/>
  <c r="E1103" i="5"/>
  <c r="F1103" i="5" s="1" a="1"/>
  <c r="F1103" i="5" s="1"/>
  <c r="E1111" i="5"/>
  <c r="F1111" i="5" s="1" a="1"/>
  <c r="F1111" i="5" s="1"/>
  <c r="E1119" i="5"/>
  <c r="F1119" i="5" s="1" a="1"/>
  <c r="F1119" i="5" s="1"/>
  <c r="E1127" i="5"/>
  <c r="F1127" i="5" s="1" a="1"/>
  <c r="F1127" i="5" s="1"/>
  <c r="E1135" i="5"/>
  <c r="F1135" i="5" s="1" a="1"/>
  <c r="F1135" i="5" s="1"/>
  <c r="E1143" i="5"/>
  <c r="F1143" i="5" s="1" a="1"/>
  <c r="F1143" i="5" s="1"/>
  <c r="E1151" i="5"/>
  <c r="F1151" i="5" s="1" a="1"/>
  <c r="F1151" i="5" s="1"/>
  <c r="E1159" i="5"/>
  <c r="F1159" i="5" s="1" a="1"/>
  <c r="F1159" i="5" s="1"/>
  <c r="E1167" i="5"/>
  <c r="F1167" i="5" s="1" a="1"/>
  <c r="F1167" i="5" s="1"/>
  <c r="E1175" i="5"/>
  <c r="F1175" i="5" s="1" a="1"/>
  <c r="F1175" i="5" s="1"/>
  <c r="E1183" i="5"/>
  <c r="F1183" i="5" s="1" a="1"/>
  <c r="F1183" i="5" s="1"/>
  <c r="E1191" i="5"/>
  <c r="F1191" i="5" s="1" a="1"/>
  <c r="F1191" i="5" s="1"/>
  <c r="E1199" i="5"/>
  <c r="F1199" i="5" s="1" a="1"/>
  <c r="F1199" i="5" s="1"/>
  <c r="E1207" i="5"/>
  <c r="F1207" i="5" s="1" a="1"/>
  <c r="F1207" i="5" s="1"/>
  <c r="E1215" i="5"/>
  <c r="F1215" i="5" s="1" a="1"/>
  <c r="F1215" i="5" s="1"/>
  <c r="E1223" i="5"/>
  <c r="F1223" i="5" s="1" a="1"/>
  <c r="F1223" i="5" s="1"/>
  <c r="E1231" i="5"/>
  <c r="F1231" i="5" s="1" a="1"/>
  <c r="F1231" i="5" s="1"/>
  <c r="E1239" i="5"/>
  <c r="F1239" i="5" s="1" a="1"/>
  <c r="F1239" i="5" s="1"/>
  <c r="E1247" i="5"/>
  <c r="F1247" i="5" s="1" a="1"/>
  <c r="F1247" i="5" s="1"/>
  <c r="E1255" i="5"/>
  <c r="F1255" i="5" s="1" a="1"/>
  <c r="F1255" i="5" s="1"/>
  <c r="E1263" i="5"/>
  <c r="F1263" i="5" s="1" a="1"/>
  <c r="F1263" i="5" s="1"/>
  <c r="E1271" i="5"/>
  <c r="F1271" i="5" s="1" a="1"/>
  <c r="F1271" i="5" s="1"/>
  <c r="E1279" i="5"/>
  <c r="F1279" i="5" s="1" a="1"/>
  <c r="F1279" i="5" s="1"/>
  <c r="E1287" i="5"/>
  <c r="F1287" i="5" s="1" a="1"/>
  <c r="F1287" i="5" s="1"/>
  <c r="E1295" i="5"/>
  <c r="F1295" i="5" s="1" a="1"/>
  <c r="F1295" i="5" s="1"/>
  <c r="E1303" i="5"/>
  <c r="F1303" i="5" s="1" a="1"/>
  <c r="F1303" i="5" s="1"/>
  <c r="E1311" i="5"/>
  <c r="F1311" i="5" s="1" a="1"/>
  <c r="F1311" i="5" s="1"/>
  <c r="E1319" i="5"/>
  <c r="F1319" i="5" s="1" a="1"/>
  <c r="F1319" i="5" s="1"/>
  <c r="E1327" i="5"/>
  <c r="F1327" i="5" s="1" a="1"/>
  <c r="F1327" i="5" s="1"/>
  <c r="E1335" i="5"/>
  <c r="F1335" i="5" s="1" a="1"/>
  <c r="F1335" i="5" s="1"/>
  <c r="E1343" i="5"/>
  <c r="F1343" i="5" s="1" a="1"/>
  <c r="F1343" i="5" s="1"/>
  <c r="E1351" i="5"/>
  <c r="F1351" i="5" s="1" a="1"/>
  <c r="F1351" i="5" s="1"/>
  <c r="E1359" i="5"/>
  <c r="F1359" i="5" s="1" a="1"/>
  <c r="F1359" i="5" s="1"/>
  <c r="E1367" i="5"/>
  <c r="F1367" i="5" s="1" a="1"/>
  <c r="F1367" i="5" s="1"/>
  <c r="E1375" i="5"/>
  <c r="F1375" i="5" s="1" a="1"/>
  <c r="F1375" i="5" s="1"/>
  <c r="E1383" i="5"/>
  <c r="F1383" i="5" s="1" a="1"/>
  <c r="F1383" i="5" s="1"/>
  <c r="E1391" i="5"/>
  <c r="F1391" i="5" s="1" a="1"/>
  <c r="F1391" i="5" s="1"/>
  <c r="E1399" i="5"/>
  <c r="F1399" i="5" s="1" a="1"/>
  <c r="F1399" i="5" s="1"/>
  <c r="E1407" i="5"/>
  <c r="F1407" i="5" s="1" a="1"/>
  <c r="F1407" i="5" s="1"/>
  <c r="E1415" i="5"/>
  <c r="F1415" i="5" s="1" a="1"/>
  <c r="F1415" i="5" s="1"/>
  <c r="E1423" i="5"/>
  <c r="F1423" i="5" s="1" a="1"/>
  <c r="F1423" i="5" s="1"/>
  <c r="E1431" i="5"/>
  <c r="F1431" i="5" s="1" a="1"/>
  <c r="F1431" i="5" s="1"/>
  <c r="E1439" i="5"/>
  <c r="F1439" i="5" s="1" a="1"/>
  <c r="F1439" i="5" s="1"/>
  <c r="E1447" i="5"/>
  <c r="F1447" i="5" s="1" a="1"/>
  <c r="F1447" i="5" s="1"/>
  <c r="E1455" i="5"/>
  <c r="F1455" i="5" s="1" a="1"/>
  <c r="F1455" i="5" s="1"/>
  <c r="E1463" i="5"/>
  <c r="F1463" i="5" s="1" a="1"/>
  <c r="F1463" i="5" s="1"/>
  <c r="E1471" i="5"/>
  <c r="F1471" i="5" s="1" a="1"/>
  <c r="F1471" i="5" s="1"/>
  <c r="E1479" i="5"/>
  <c r="F1479" i="5" s="1" a="1"/>
  <c r="F1479" i="5" s="1"/>
  <c r="E1487" i="5"/>
  <c r="F1487" i="5" s="1" a="1"/>
  <c r="F1487" i="5" s="1"/>
  <c r="E1495" i="5"/>
  <c r="F1495" i="5" s="1" a="1"/>
  <c r="F1495" i="5" s="1"/>
  <c r="E1503" i="5"/>
  <c r="F1503" i="5" s="1" a="1"/>
  <c r="F1503" i="5" s="1"/>
  <c r="E1511" i="5"/>
  <c r="F1511" i="5" s="1" a="1"/>
  <c r="F1511" i="5" s="1"/>
  <c r="E1519" i="5"/>
  <c r="F1519" i="5" s="1" a="1"/>
  <c r="F1519" i="5" s="1"/>
  <c r="E1527" i="5"/>
  <c r="F1527" i="5" s="1" a="1"/>
  <c r="F1527" i="5" s="1"/>
  <c r="E1535" i="5"/>
  <c r="F1535" i="5" s="1" a="1"/>
  <c r="F1535" i="5" s="1"/>
  <c r="E1543" i="5"/>
  <c r="F1543" i="5" s="1" a="1"/>
  <c r="F1543" i="5" s="1"/>
  <c r="E1551" i="5"/>
  <c r="F1551" i="5" s="1" a="1"/>
  <c r="F1551" i="5" s="1"/>
  <c r="E1559" i="5"/>
  <c r="F1559" i="5" s="1" a="1"/>
  <c r="F1559" i="5" s="1"/>
  <c r="E1567" i="5"/>
  <c r="F1567" i="5" s="1" a="1"/>
  <c r="F1567" i="5" s="1"/>
  <c r="E1575" i="5"/>
  <c r="F1575" i="5" s="1" a="1"/>
  <c r="F1575" i="5" s="1"/>
  <c r="E1583" i="5"/>
  <c r="F1583" i="5" s="1" a="1"/>
  <c r="F1583" i="5" s="1"/>
  <c r="E1591" i="5"/>
  <c r="F1591" i="5" s="1" a="1"/>
  <c r="F1591" i="5" s="1"/>
  <c r="E1599" i="5"/>
  <c r="F1599" i="5" s="1" a="1"/>
  <c r="F1599" i="5" s="1"/>
  <c r="E1607" i="5"/>
  <c r="F1607" i="5" s="1" a="1"/>
  <c r="F1607" i="5" s="1"/>
  <c r="E1615" i="5"/>
  <c r="F1615" i="5" s="1" a="1"/>
  <c r="F1615" i="5" s="1"/>
  <c r="E1623" i="5"/>
  <c r="F1623" i="5" s="1" a="1"/>
  <c r="F1623" i="5" s="1"/>
  <c r="E1631" i="5"/>
  <c r="F1631" i="5" s="1" a="1"/>
  <c r="F1631" i="5" s="1"/>
  <c r="E1639" i="5"/>
  <c r="F1639" i="5" s="1" a="1"/>
  <c r="F1639" i="5" s="1"/>
  <c r="E1647" i="5"/>
  <c r="F1647" i="5" s="1" a="1"/>
  <c r="F1647" i="5" s="1"/>
  <c r="E1655" i="5"/>
  <c r="F1655" i="5" s="1" a="1"/>
  <c r="F1655" i="5" s="1"/>
  <c r="E1663" i="5"/>
  <c r="F1663" i="5" s="1" a="1"/>
  <c r="F1663" i="5" s="1"/>
  <c r="E1671" i="5"/>
  <c r="F1671" i="5" s="1" a="1"/>
  <c r="F1671" i="5" s="1"/>
  <c r="E1679" i="5"/>
  <c r="F1679" i="5" s="1" a="1"/>
  <c r="F1679" i="5" s="1"/>
  <c r="E1687" i="5"/>
  <c r="F1687" i="5" s="1" a="1"/>
  <c r="F1687" i="5" s="1"/>
  <c r="E1695" i="5"/>
  <c r="F1695" i="5" s="1" a="1"/>
  <c r="F1695" i="5" s="1"/>
  <c r="E1703" i="5"/>
  <c r="F1703" i="5" s="1" a="1"/>
  <c r="F1703" i="5" s="1"/>
  <c r="E1711" i="5"/>
  <c r="F1711" i="5" s="1" a="1"/>
  <c r="F1711" i="5" s="1"/>
  <c r="E1719" i="5"/>
  <c r="F1719" i="5" s="1" a="1"/>
  <c r="F1719" i="5" s="1"/>
  <c r="E1727" i="5"/>
  <c r="F1727" i="5" s="1" a="1"/>
  <c r="F1727" i="5" s="1"/>
  <c r="E1735" i="5"/>
  <c r="F1735" i="5" s="1" a="1"/>
  <c r="F1735" i="5" s="1"/>
  <c r="E1743" i="5"/>
  <c r="F1743" i="5" s="1" a="1"/>
  <c r="F1743" i="5" s="1"/>
  <c r="E1751" i="5"/>
  <c r="F1751" i="5" s="1" a="1"/>
  <c r="F1751" i="5" s="1"/>
  <c r="E1759" i="5"/>
  <c r="F1759" i="5" s="1" a="1"/>
  <c r="F1759" i="5" s="1"/>
  <c r="E1767" i="5"/>
  <c r="F1767" i="5" s="1" a="1"/>
  <c r="F1767" i="5" s="1"/>
  <c r="E1775" i="5"/>
  <c r="F1775" i="5" s="1" a="1"/>
  <c r="F1775" i="5" s="1"/>
  <c r="E1783" i="5"/>
  <c r="F1783" i="5" s="1" a="1"/>
  <c r="F1783" i="5" s="1"/>
  <c r="E1791" i="5"/>
  <c r="F1791" i="5" s="1" a="1"/>
  <c r="F1791" i="5" s="1"/>
  <c r="E1799" i="5"/>
  <c r="F1799" i="5" s="1" a="1"/>
  <c r="F1799" i="5" s="1"/>
  <c r="E1807" i="5"/>
  <c r="F1807" i="5" s="1" a="1"/>
  <c r="F1807" i="5" s="1"/>
  <c r="E1815" i="5"/>
  <c r="F1815" i="5" s="1" a="1"/>
  <c r="F1815" i="5" s="1"/>
  <c r="E1823" i="5"/>
  <c r="F1823" i="5" s="1" a="1"/>
  <c r="F1823" i="5" s="1"/>
  <c r="E1831" i="5"/>
  <c r="F1831" i="5" s="1" a="1"/>
  <c r="F1831" i="5" s="1"/>
  <c r="E1839" i="5"/>
  <c r="F1839" i="5" s="1" a="1"/>
  <c r="F1839" i="5" s="1"/>
  <c r="E1847" i="5"/>
  <c r="F1847" i="5" s="1" a="1"/>
  <c r="F1847" i="5" s="1"/>
  <c r="E1855" i="5"/>
  <c r="F1855" i="5" s="1" a="1"/>
  <c r="F1855" i="5" s="1"/>
  <c r="E1863" i="5"/>
  <c r="F1863" i="5" s="1" a="1"/>
  <c r="F1863" i="5" s="1"/>
  <c r="E1871" i="5"/>
  <c r="F1871" i="5" s="1" a="1"/>
  <c r="F1871" i="5" s="1"/>
  <c r="E1879" i="5"/>
  <c r="F1879" i="5" s="1" a="1"/>
  <c r="F1879" i="5" s="1"/>
  <c r="E1887" i="5"/>
  <c r="F1887" i="5" s="1" a="1"/>
  <c r="F1887" i="5" s="1"/>
  <c r="E1895" i="5"/>
  <c r="F1895" i="5" s="1" a="1"/>
  <c r="F1895" i="5" s="1"/>
  <c r="E1903" i="5"/>
  <c r="F1903" i="5" s="1" a="1"/>
  <c r="F1903" i="5" s="1"/>
  <c r="E1911" i="5"/>
  <c r="F1911" i="5" s="1" a="1"/>
  <c r="F1911" i="5" s="1"/>
  <c r="E1919" i="5"/>
  <c r="F1919" i="5" s="1" a="1"/>
  <c r="F1919" i="5" s="1"/>
  <c r="E1927" i="5"/>
  <c r="F1927" i="5" s="1" a="1"/>
  <c r="F1927" i="5" s="1"/>
  <c r="E1935" i="5"/>
  <c r="F1935" i="5" s="1" a="1"/>
  <c r="F1935" i="5" s="1"/>
  <c r="E1943" i="5"/>
  <c r="F1943" i="5" s="1" a="1"/>
  <c r="F1943" i="5" s="1"/>
  <c r="E1951" i="5"/>
  <c r="F1951" i="5" s="1" a="1"/>
  <c r="F1951" i="5" s="1"/>
  <c r="E1959" i="5"/>
  <c r="F1959" i="5" s="1" a="1"/>
  <c r="F1959" i="5" s="1"/>
  <c r="E1967" i="5"/>
  <c r="F1967" i="5" s="1" a="1"/>
  <c r="F1967" i="5" s="1"/>
  <c r="E1975" i="5"/>
  <c r="F1975" i="5" s="1" a="1"/>
  <c r="F1975" i="5" s="1"/>
  <c r="E1983" i="5"/>
  <c r="F1983" i="5" s="1" a="1"/>
  <c r="F1983" i="5" s="1"/>
  <c r="E1991" i="5"/>
  <c r="F1991" i="5" s="1" a="1"/>
  <c r="F1991" i="5" s="1"/>
  <c r="E1999" i="5"/>
  <c r="F1999" i="5" s="1" a="1"/>
  <c r="F1999" i="5" s="1"/>
  <c r="E2007" i="5"/>
  <c r="F2007" i="5" s="1" a="1"/>
  <c r="F2007" i="5" s="1"/>
  <c r="E2015" i="5"/>
  <c r="F2015" i="5" s="1" a="1"/>
  <c r="F2015" i="5" s="1"/>
  <c r="E2023" i="5"/>
  <c r="F2023" i="5" s="1" a="1"/>
  <c r="F2023" i="5" s="1"/>
  <c r="E2031" i="5"/>
  <c r="F2031" i="5" s="1" a="1"/>
  <c r="F2031" i="5" s="1"/>
  <c r="E2039" i="5"/>
  <c r="F2039" i="5" s="1" a="1"/>
  <c r="F2039" i="5" s="1"/>
  <c r="E2047" i="5"/>
  <c r="F2047" i="5" s="1" a="1"/>
  <c r="F2047" i="5" s="1"/>
  <c r="E2055" i="5"/>
  <c r="F2055" i="5" s="1" a="1"/>
  <c r="F2055" i="5" s="1"/>
  <c r="E2063" i="5"/>
  <c r="F2063" i="5" s="1" a="1"/>
  <c r="F2063" i="5" s="1"/>
  <c r="E2071" i="5"/>
  <c r="F2071" i="5" s="1" a="1"/>
  <c r="F2071" i="5" s="1"/>
  <c r="E2079" i="5"/>
  <c r="F2079" i="5" s="1" a="1"/>
  <c r="F2079" i="5" s="1"/>
  <c r="E2087" i="5"/>
  <c r="F2087" i="5" s="1" a="1"/>
  <c r="F2087" i="5" s="1"/>
  <c r="E2095" i="5"/>
  <c r="F2095" i="5" s="1" a="1"/>
  <c r="F2095" i="5" s="1"/>
  <c r="E2103" i="5"/>
  <c r="F2103" i="5" s="1" a="1"/>
  <c r="F2103" i="5" s="1"/>
  <c r="E2111" i="5"/>
  <c r="F2111" i="5" s="1" a="1"/>
  <c r="F2111" i="5" s="1"/>
  <c r="E2119" i="5"/>
  <c r="F2119" i="5" s="1" a="1"/>
  <c r="F2119" i="5" s="1"/>
  <c r="E2127" i="5"/>
  <c r="F2127" i="5" s="1" a="1"/>
  <c r="F2127" i="5" s="1"/>
  <c r="E2135" i="5"/>
  <c r="F2135" i="5" s="1" a="1"/>
  <c r="F2135" i="5" s="1"/>
  <c r="E2143" i="5"/>
  <c r="F2143" i="5" s="1" a="1"/>
  <c r="F2143" i="5" s="1"/>
  <c r="E2151" i="5"/>
  <c r="F2151" i="5" s="1" a="1"/>
  <c r="F2151" i="5" s="1"/>
  <c r="E2159" i="5"/>
  <c r="F2159" i="5" s="1" a="1"/>
  <c r="F2159" i="5" s="1"/>
  <c r="E2167" i="5"/>
  <c r="F2167" i="5" s="1" a="1"/>
  <c r="F2167" i="5" s="1"/>
  <c r="E2175" i="5"/>
  <c r="F2175" i="5" s="1" a="1"/>
  <c r="F2175" i="5" s="1"/>
  <c r="E2183" i="5"/>
  <c r="F2183" i="5" s="1" a="1"/>
  <c r="F2183" i="5" s="1"/>
  <c r="E2191" i="5"/>
  <c r="F2191" i="5" s="1" a="1"/>
  <c r="F2191" i="5" s="1"/>
  <c r="E2199" i="5"/>
  <c r="F2199" i="5" s="1" a="1"/>
  <c r="F2199" i="5" s="1"/>
  <c r="E2207" i="5"/>
  <c r="F2207" i="5" s="1" a="1"/>
  <c r="F2207" i="5" s="1"/>
  <c r="E2215" i="5"/>
  <c r="F2215" i="5" s="1" a="1"/>
  <c r="F2215" i="5" s="1"/>
  <c r="E2223" i="5"/>
  <c r="F2223" i="5" s="1" a="1"/>
  <c r="F2223" i="5" s="1"/>
  <c r="E2231" i="5"/>
  <c r="F2231" i="5" s="1" a="1"/>
  <c r="F2231" i="5" s="1"/>
  <c r="E2239" i="5"/>
  <c r="F2239" i="5" s="1" a="1"/>
  <c r="F2239" i="5" s="1"/>
  <c r="E2247" i="5"/>
  <c r="F2247" i="5" s="1" a="1"/>
  <c r="F2247" i="5" s="1"/>
  <c r="E2255" i="5"/>
  <c r="F2255" i="5" s="1" a="1"/>
  <c r="F2255" i="5" s="1"/>
  <c r="E2263" i="5"/>
  <c r="F2263" i="5" s="1" a="1"/>
  <c r="F2263" i="5" s="1"/>
  <c r="E2271" i="5"/>
  <c r="F2271" i="5" s="1" a="1"/>
  <c r="F2271" i="5" s="1"/>
  <c r="E2279" i="5"/>
  <c r="F2279" i="5" s="1" a="1"/>
  <c r="F2279" i="5" s="1"/>
  <c r="E2287" i="5"/>
  <c r="F2287" i="5" s="1" a="1"/>
  <c r="F2287" i="5" s="1"/>
  <c r="E2295" i="5"/>
  <c r="F2295" i="5" s="1" a="1"/>
  <c r="F2295" i="5" s="1"/>
  <c r="E2303" i="5"/>
  <c r="F2303" i="5" s="1" a="1"/>
  <c r="F2303" i="5" s="1"/>
  <c r="E2311" i="5"/>
  <c r="F2311" i="5" s="1" a="1"/>
  <c r="F2311" i="5" s="1"/>
  <c r="E2319" i="5"/>
  <c r="F2319" i="5" s="1" a="1"/>
  <c r="F2319" i="5" s="1"/>
  <c r="E2327" i="5"/>
  <c r="F2327" i="5" s="1" a="1"/>
  <c r="F2327" i="5" s="1"/>
  <c r="E2335" i="5"/>
  <c r="F2335" i="5" s="1" a="1"/>
  <c r="F2335" i="5" s="1"/>
  <c r="E2343" i="5"/>
  <c r="F2343" i="5" s="1" a="1"/>
  <c r="F2343" i="5" s="1"/>
  <c r="E2351" i="5"/>
  <c r="F2351" i="5" s="1" a="1"/>
  <c r="F2351" i="5" s="1"/>
  <c r="E2359" i="5"/>
  <c r="F2359" i="5" s="1" a="1"/>
  <c r="F2359" i="5" s="1"/>
  <c r="E2367" i="5"/>
  <c r="F2367" i="5" s="1" a="1"/>
  <c r="F2367" i="5" s="1"/>
  <c r="E2375" i="5"/>
  <c r="F2375" i="5" s="1" a="1"/>
  <c r="F2375" i="5" s="1"/>
  <c r="E2383" i="5"/>
  <c r="F2383" i="5" s="1" a="1"/>
  <c r="F2383" i="5" s="1"/>
  <c r="E2391" i="5"/>
  <c r="F2391" i="5" s="1" a="1"/>
  <c r="F2391" i="5" s="1"/>
  <c r="E2399" i="5"/>
  <c r="F2399" i="5" s="1" a="1"/>
  <c r="F2399" i="5" s="1"/>
  <c r="E2407" i="5"/>
  <c r="F2407" i="5" s="1" a="1"/>
  <c r="F2407" i="5" s="1"/>
  <c r="E2415" i="5"/>
  <c r="F2415" i="5" s="1" a="1"/>
  <c r="F2415" i="5" s="1"/>
  <c r="E2423" i="5"/>
  <c r="F2423" i="5" s="1" a="1"/>
  <c r="F2423" i="5" s="1"/>
  <c r="E2431" i="5"/>
  <c r="F2431" i="5" s="1" a="1"/>
  <c r="F2431" i="5" s="1"/>
  <c r="E2439" i="5"/>
  <c r="F2439" i="5" s="1" a="1"/>
  <c r="F2439" i="5" s="1"/>
  <c r="E2447" i="5"/>
  <c r="F2447" i="5" s="1" a="1"/>
  <c r="F2447" i="5" s="1"/>
  <c r="E4" i="5"/>
  <c r="F4" i="5" s="1" a="1"/>
  <c r="F4" i="5" s="1"/>
  <c r="E23" i="5"/>
  <c r="F23" i="5" s="1" a="1"/>
  <c r="F23" i="5" s="1"/>
  <c r="E32" i="5"/>
  <c r="F32" i="5" s="1" a="1"/>
  <c r="F32" i="5" s="1"/>
  <c r="E40" i="5"/>
  <c r="F40" i="5" s="1" a="1"/>
  <c r="F40" i="5" s="1"/>
  <c r="E48" i="5"/>
  <c r="F48" i="5" s="1" a="1"/>
  <c r="F48" i="5" s="1"/>
  <c r="E56" i="5"/>
  <c r="F56" i="5" s="1" a="1"/>
  <c r="F56" i="5" s="1"/>
  <c r="E64" i="5"/>
  <c r="F64" i="5" s="1" a="1"/>
  <c r="F64" i="5" s="1"/>
  <c r="E72" i="5"/>
  <c r="F72" i="5" s="1" a="1"/>
  <c r="F72" i="5" s="1"/>
  <c r="E80" i="5"/>
  <c r="F80" i="5" s="1" a="1"/>
  <c r="F80" i="5" s="1"/>
  <c r="E88" i="5"/>
  <c r="F88" i="5" s="1" a="1"/>
  <c r="F88" i="5" s="1"/>
  <c r="E96" i="5"/>
  <c r="F96" i="5" s="1" a="1"/>
  <c r="F96" i="5" s="1"/>
  <c r="E104" i="5"/>
  <c r="F104" i="5" s="1" a="1"/>
  <c r="F104" i="5" s="1"/>
  <c r="E112" i="5"/>
  <c r="F112" i="5" s="1" a="1"/>
  <c r="F112" i="5" s="1"/>
  <c r="E120" i="5"/>
  <c r="F120" i="5" s="1" a="1"/>
  <c r="F120" i="5" s="1"/>
  <c r="E128" i="5"/>
  <c r="F128" i="5" s="1" a="1"/>
  <c r="F128" i="5" s="1"/>
  <c r="E136" i="5"/>
  <c r="F136" i="5" s="1" a="1"/>
  <c r="F136" i="5" s="1"/>
  <c r="E144" i="5"/>
  <c r="F144" i="5" s="1" a="1"/>
  <c r="F144" i="5" s="1"/>
  <c r="E152" i="5"/>
  <c r="F152" i="5" s="1" a="1"/>
  <c r="F152" i="5" s="1"/>
  <c r="E160" i="5"/>
  <c r="F160" i="5" s="1" a="1"/>
  <c r="F160" i="5" s="1"/>
  <c r="E168" i="5"/>
  <c r="F168" i="5" s="1" a="1"/>
  <c r="F168" i="5" s="1"/>
  <c r="E176" i="5"/>
  <c r="F176" i="5" s="1" a="1"/>
  <c r="F176" i="5" s="1"/>
  <c r="E184" i="5"/>
  <c r="F184" i="5" s="1" a="1"/>
  <c r="F184" i="5" s="1"/>
  <c r="E192" i="5"/>
  <c r="F192" i="5" s="1" a="1"/>
  <c r="F192" i="5" s="1"/>
  <c r="E200" i="5"/>
  <c r="F200" i="5" s="1" a="1"/>
  <c r="F200" i="5" s="1"/>
  <c r="E208" i="5"/>
  <c r="F208" i="5" s="1" a="1"/>
  <c r="F208" i="5" s="1"/>
  <c r="E216" i="5"/>
  <c r="F216" i="5" s="1" a="1"/>
  <c r="F216" i="5" s="1"/>
  <c r="E224" i="5"/>
  <c r="F224" i="5" s="1" a="1"/>
  <c r="F224" i="5" s="1"/>
  <c r="E232" i="5"/>
  <c r="F232" i="5" s="1" a="1"/>
  <c r="F232" i="5" s="1"/>
  <c r="E240" i="5"/>
  <c r="F240" i="5" s="1" a="1"/>
  <c r="F240" i="5" s="1"/>
  <c r="E248" i="5"/>
  <c r="F248" i="5" s="1" a="1"/>
  <c r="F248" i="5" s="1"/>
  <c r="E256" i="5"/>
  <c r="F256" i="5" s="1" a="1"/>
  <c r="F256" i="5" s="1"/>
  <c r="E264" i="5"/>
  <c r="F264" i="5" s="1" a="1"/>
  <c r="F264" i="5" s="1"/>
  <c r="E272" i="5"/>
  <c r="F272" i="5" s="1" a="1"/>
  <c r="F272" i="5" s="1"/>
  <c r="E280" i="5"/>
  <c r="F280" i="5" s="1" a="1"/>
  <c r="F280" i="5" s="1"/>
  <c r="E288" i="5"/>
  <c r="F288" i="5" s="1" a="1"/>
  <c r="F288" i="5" s="1"/>
  <c r="E296" i="5"/>
  <c r="F296" i="5" s="1" a="1"/>
  <c r="F296" i="5" s="1"/>
  <c r="E304" i="5"/>
  <c r="F304" i="5" s="1" a="1"/>
  <c r="F304" i="5" s="1"/>
  <c r="E312" i="5"/>
  <c r="F312" i="5" s="1" a="1"/>
  <c r="F312" i="5" s="1"/>
  <c r="E320" i="5"/>
  <c r="F320" i="5" s="1" a="1"/>
  <c r="F320" i="5" s="1"/>
  <c r="E328" i="5"/>
  <c r="F328" i="5" s="1" a="1"/>
  <c r="F328" i="5" s="1"/>
  <c r="E336" i="5"/>
  <c r="F336" i="5" s="1" a="1"/>
  <c r="F336" i="5" s="1"/>
  <c r="E344" i="5"/>
  <c r="F344" i="5" s="1" a="1"/>
  <c r="F344" i="5" s="1"/>
  <c r="E352" i="5"/>
  <c r="F352" i="5" s="1" a="1"/>
  <c r="F352" i="5" s="1"/>
  <c r="E360" i="5"/>
  <c r="F360" i="5" s="1" a="1"/>
  <c r="F360" i="5" s="1"/>
  <c r="E368" i="5"/>
  <c r="F368" i="5" s="1" a="1"/>
  <c r="F368" i="5" s="1"/>
  <c r="E376" i="5"/>
  <c r="F376" i="5" s="1" a="1"/>
  <c r="F376" i="5" s="1"/>
  <c r="E384" i="5"/>
  <c r="F384" i="5" s="1" a="1"/>
  <c r="F384" i="5" s="1"/>
  <c r="E392" i="5"/>
  <c r="F392" i="5" s="1" a="1"/>
  <c r="F392" i="5" s="1"/>
  <c r="E400" i="5"/>
  <c r="F400" i="5" s="1" a="1"/>
  <c r="F400" i="5" s="1"/>
  <c r="E408" i="5"/>
  <c r="F408" i="5" s="1" a="1"/>
  <c r="F408" i="5" s="1"/>
  <c r="E416" i="5"/>
  <c r="F416" i="5" s="1" a="1"/>
  <c r="F416" i="5" s="1"/>
  <c r="E424" i="5"/>
  <c r="F424" i="5" s="1" a="1"/>
  <c r="F424" i="5" s="1"/>
  <c r="E432" i="5"/>
  <c r="F432" i="5" s="1" a="1"/>
  <c r="F432" i="5" s="1"/>
  <c r="E440" i="5"/>
  <c r="F440" i="5" s="1" a="1"/>
  <c r="F440" i="5" s="1"/>
  <c r="E448" i="5"/>
  <c r="F448" i="5" s="1" a="1"/>
  <c r="F448" i="5" s="1"/>
  <c r="E456" i="5"/>
  <c r="F456" i="5" s="1" a="1"/>
  <c r="F456" i="5" s="1"/>
  <c r="E464" i="5"/>
  <c r="F464" i="5" s="1" a="1"/>
  <c r="F464" i="5" s="1"/>
  <c r="E472" i="5"/>
  <c r="F472" i="5" s="1" a="1"/>
  <c r="F472" i="5" s="1"/>
  <c r="E480" i="5"/>
  <c r="F480" i="5" s="1" a="1"/>
  <c r="F480" i="5" s="1"/>
  <c r="E488" i="5"/>
  <c r="F488" i="5" s="1" a="1"/>
  <c r="F488" i="5" s="1"/>
  <c r="E496" i="5"/>
  <c r="F496" i="5" s="1" a="1"/>
  <c r="F496" i="5" s="1"/>
  <c r="E504" i="5"/>
  <c r="F504" i="5" s="1" a="1"/>
  <c r="F504" i="5" s="1"/>
  <c r="E512" i="5"/>
  <c r="F512" i="5" s="1" a="1"/>
  <c r="F512" i="5" s="1"/>
  <c r="E520" i="5"/>
  <c r="F520" i="5" s="1" a="1"/>
  <c r="F520" i="5" s="1"/>
  <c r="E528" i="5"/>
  <c r="F528" i="5" s="1" a="1"/>
  <c r="F528" i="5" s="1"/>
  <c r="E536" i="5"/>
  <c r="F536" i="5" s="1" a="1"/>
  <c r="F536" i="5" s="1"/>
  <c r="E544" i="5"/>
  <c r="F544" i="5" s="1" a="1"/>
  <c r="F544" i="5" s="1"/>
  <c r="E552" i="5"/>
  <c r="F552" i="5" s="1" a="1"/>
  <c r="F552" i="5" s="1"/>
  <c r="E560" i="5"/>
  <c r="F560" i="5" s="1" a="1"/>
  <c r="F560" i="5" s="1"/>
  <c r="E568" i="5"/>
  <c r="F568" i="5" s="1" a="1"/>
  <c r="F568" i="5" s="1"/>
  <c r="E576" i="5"/>
  <c r="F576" i="5" s="1" a="1"/>
  <c r="F576" i="5" s="1"/>
  <c r="E584" i="5"/>
  <c r="F584" i="5" s="1" a="1"/>
  <c r="F584" i="5" s="1"/>
  <c r="E592" i="5"/>
  <c r="F592" i="5" s="1" a="1"/>
  <c r="F592" i="5" s="1"/>
  <c r="E600" i="5"/>
  <c r="F600" i="5" s="1" a="1"/>
  <c r="F600" i="5" s="1"/>
  <c r="E608" i="5"/>
  <c r="F608" i="5" s="1" a="1"/>
  <c r="F608" i="5" s="1"/>
  <c r="E616" i="5"/>
  <c r="F616" i="5" s="1" a="1"/>
  <c r="F616" i="5" s="1"/>
  <c r="E624" i="5"/>
  <c r="F624" i="5" s="1" a="1"/>
  <c r="F624" i="5" s="1"/>
  <c r="E632" i="5"/>
  <c r="F632" i="5" s="1" a="1"/>
  <c r="F632" i="5" s="1"/>
  <c r="E640" i="5"/>
  <c r="F640" i="5" s="1" a="1"/>
  <c r="F640" i="5" s="1"/>
  <c r="E648" i="5"/>
  <c r="F648" i="5" s="1" a="1"/>
  <c r="F648" i="5" s="1"/>
  <c r="E656" i="5"/>
  <c r="F656" i="5" s="1" a="1"/>
  <c r="F656" i="5" s="1"/>
  <c r="E664" i="5"/>
  <c r="F664" i="5" s="1" a="1"/>
  <c r="F664" i="5" s="1"/>
  <c r="E672" i="5"/>
  <c r="F672" i="5" s="1" a="1"/>
  <c r="F672" i="5" s="1"/>
  <c r="E680" i="5"/>
  <c r="F680" i="5" s="1" a="1"/>
  <c r="F680" i="5" s="1"/>
  <c r="E688" i="5"/>
  <c r="F688" i="5" s="1" a="1"/>
  <c r="F688" i="5" s="1"/>
  <c r="E696" i="5"/>
  <c r="F696" i="5" s="1" a="1"/>
  <c r="F696" i="5" s="1"/>
  <c r="E704" i="5"/>
  <c r="F704" i="5" s="1" a="1"/>
  <c r="F704" i="5" s="1"/>
  <c r="E712" i="5"/>
  <c r="F712" i="5" s="1" a="1"/>
  <c r="F712" i="5" s="1"/>
  <c r="E720" i="5"/>
  <c r="F720" i="5" s="1" a="1"/>
  <c r="F720" i="5" s="1"/>
  <c r="E728" i="5"/>
  <c r="F728" i="5" s="1" a="1"/>
  <c r="F728" i="5" s="1"/>
  <c r="E736" i="5"/>
  <c r="F736" i="5" s="1" a="1"/>
  <c r="F736" i="5" s="1"/>
  <c r="E744" i="5"/>
  <c r="F744" i="5" s="1" a="1"/>
  <c r="F744" i="5" s="1"/>
  <c r="E752" i="5"/>
  <c r="F752" i="5" s="1" a="1"/>
  <c r="F752" i="5" s="1"/>
  <c r="E760" i="5"/>
  <c r="F760" i="5" s="1" a="1"/>
  <c r="F760" i="5" s="1"/>
  <c r="E768" i="5"/>
  <c r="F768" i="5" s="1" a="1"/>
  <c r="F768" i="5" s="1"/>
  <c r="E776" i="5"/>
  <c r="F776" i="5" s="1" a="1"/>
  <c r="F776" i="5" s="1"/>
  <c r="E784" i="5"/>
  <c r="F784" i="5" s="1" a="1"/>
  <c r="F784" i="5" s="1"/>
  <c r="E792" i="5"/>
  <c r="F792" i="5" s="1" a="1"/>
  <c r="F792" i="5" s="1"/>
  <c r="E800" i="5"/>
  <c r="F800" i="5" s="1" a="1"/>
  <c r="F800" i="5" s="1"/>
  <c r="E808" i="5"/>
  <c r="F808" i="5" s="1" a="1"/>
  <c r="F808" i="5" s="1"/>
  <c r="E816" i="5"/>
  <c r="F816" i="5" s="1" a="1"/>
  <c r="F816" i="5" s="1"/>
  <c r="E824" i="5"/>
  <c r="F824" i="5" s="1" a="1"/>
  <c r="F824" i="5" s="1"/>
  <c r="E832" i="5"/>
  <c r="F832" i="5" s="1" a="1"/>
  <c r="F832" i="5" s="1"/>
  <c r="E840" i="5"/>
  <c r="F840" i="5" s="1" a="1"/>
  <c r="F840" i="5" s="1"/>
  <c r="E848" i="5"/>
  <c r="F848" i="5" s="1" a="1"/>
  <c r="F848" i="5" s="1"/>
  <c r="E856" i="5"/>
  <c r="F856" i="5" s="1" a="1"/>
  <c r="F856" i="5" s="1"/>
  <c r="E864" i="5"/>
  <c r="F864" i="5" s="1" a="1"/>
  <c r="F864" i="5" s="1"/>
  <c r="E872" i="5"/>
  <c r="F872" i="5" s="1" a="1"/>
  <c r="F872" i="5" s="1"/>
  <c r="E880" i="5"/>
  <c r="F880" i="5" s="1" a="1"/>
  <c r="F880" i="5" s="1"/>
  <c r="E888" i="5"/>
  <c r="F888" i="5" s="1" a="1"/>
  <c r="F888" i="5" s="1"/>
  <c r="E896" i="5"/>
  <c r="F896" i="5" s="1" a="1"/>
  <c r="F896" i="5" s="1"/>
  <c r="E904" i="5"/>
  <c r="F904" i="5" s="1" a="1"/>
  <c r="F904" i="5" s="1"/>
  <c r="E912" i="5"/>
  <c r="F912" i="5" s="1" a="1"/>
  <c r="F912" i="5" s="1"/>
  <c r="E920" i="5"/>
  <c r="F920" i="5" s="1" a="1"/>
  <c r="F920" i="5" s="1"/>
  <c r="E928" i="5"/>
  <c r="F928" i="5" s="1" a="1"/>
  <c r="F928" i="5" s="1"/>
  <c r="E936" i="5"/>
  <c r="F936" i="5" s="1" a="1"/>
  <c r="F936" i="5" s="1"/>
  <c r="E944" i="5"/>
  <c r="F944" i="5" s="1" a="1"/>
  <c r="F944" i="5" s="1"/>
  <c r="E952" i="5"/>
  <c r="F952" i="5" s="1" a="1"/>
  <c r="F952" i="5" s="1"/>
  <c r="E960" i="5"/>
  <c r="F960" i="5" s="1" a="1"/>
  <c r="F960" i="5" s="1"/>
  <c r="E968" i="5"/>
  <c r="F968" i="5" s="1" a="1"/>
  <c r="F968" i="5" s="1"/>
  <c r="E976" i="5"/>
  <c r="F976" i="5" s="1" a="1"/>
  <c r="F976" i="5" s="1"/>
  <c r="E984" i="5"/>
  <c r="F984" i="5" s="1" a="1"/>
  <c r="F984" i="5" s="1"/>
  <c r="E992" i="5"/>
  <c r="F992" i="5" s="1" a="1"/>
  <c r="F992" i="5" s="1"/>
  <c r="E1000" i="5"/>
  <c r="F1000" i="5" s="1" a="1"/>
  <c r="F1000" i="5" s="1"/>
  <c r="E1008" i="5"/>
  <c r="F1008" i="5" s="1" a="1"/>
  <c r="F1008" i="5" s="1"/>
  <c r="E1016" i="5"/>
  <c r="F1016" i="5" s="1" a="1"/>
  <c r="F1016" i="5" s="1"/>
  <c r="E1024" i="5"/>
  <c r="F1024" i="5" s="1" a="1"/>
  <c r="F1024" i="5" s="1"/>
  <c r="E1032" i="5"/>
  <c r="F1032" i="5" s="1" a="1"/>
  <c r="F1032" i="5" s="1"/>
  <c r="E1040" i="5"/>
  <c r="F1040" i="5" s="1" a="1"/>
  <c r="F1040" i="5" s="1"/>
  <c r="E1048" i="5"/>
  <c r="F1048" i="5" s="1" a="1"/>
  <c r="F1048" i="5" s="1"/>
  <c r="E1056" i="5"/>
  <c r="F1056" i="5" s="1" a="1"/>
  <c r="F1056" i="5" s="1"/>
  <c r="E1064" i="5"/>
  <c r="F1064" i="5" s="1" a="1"/>
  <c r="F1064" i="5" s="1"/>
  <c r="E1072" i="5"/>
  <c r="F1072" i="5" s="1" a="1"/>
  <c r="F1072" i="5" s="1"/>
  <c r="E1080" i="5"/>
  <c r="F1080" i="5" s="1" a="1"/>
  <c r="F1080" i="5" s="1"/>
  <c r="E1088" i="5"/>
  <c r="F1088" i="5" s="1" a="1"/>
  <c r="F1088" i="5" s="1"/>
  <c r="E1096" i="5"/>
  <c r="F1096" i="5" s="1" a="1"/>
  <c r="F1096" i="5" s="1"/>
  <c r="E1104" i="5"/>
  <c r="F1104" i="5" s="1" a="1"/>
  <c r="F1104" i="5" s="1"/>
  <c r="E1112" i="5"/>
  <c r="F1112" i="5" s="1" a="1"/>
  <c r="F1112" i="5" s="1"/>
  <c r="E1120" i="5"/>
  <c r="F1120" i="5" s="1" a="1"/>
  <c r="F1120" i="5" s="1"/>
  <c r="E1128" i="5"/>
  <c r="F1128" i="5" s="1" a="1"/>
  <c r="F1128" i="5" s="1"/>
  <c r="E1136" i="5"/>
  <c r="F1136" i="5" s="1" a="1"/>
  <c r="F1136" i="5" s="1"/>
  <c r="E1144" i="5"/>
  <c r="F1144" i="5" s="1" a="1"/>
  <c r="F1144" i="5" s="1"/>
  <c r="E1152" i="5"/>
  <c r="F1152" i="5" s="1" a="1"/>
  <c r="F1152" i="5" s="1"/>
  <c r="E1160" i="5"/>
  <c r="F1160" i="5" s="1" a="1"/>
  <c r="F1160" i="5" s="1"/>
  <c r="E1168" i="5"/>
  <c r="F1168" i="5" s="1" a="1"/>
  <c r="F1168" i="5" s="1"/>
  <c r="E1176" i="5"/>
  <c r="F1176" i="5" s="1" a="1"/>
  <c r="F1176" i="5" s="1"/>
  <c r="E1184" i="5"/>
  <c r="F1184" i="5" s="1" a="1"/>
  <c r="F1184" i="5" s="1"/>
  <c r="E1192" i="5"/>
  <c r="F1192" i="5" s="1" a="1"/>
  <c r="F1192" i="5" s="1"/>
  <c r="E1200" i="5"/>
  <c r="F1200" i="5" s="1" a="1"/>
  <c r="F1200" i="5" s="1"/>
  <c r="E1208" i="5"/>
  <c r="F1208" i="5" s="1" a="1"/>
  <c r="F1208" i="5" s="1"/>
  <c r="E1216" i="5"/>
  <c r="F1216" i="5" s="1" a="1"/>
  <c r="F1216" i="5" s="1"/>
  <c r="E1224" i="5"/>
  <c r="F1224" i="5" s="1" a="1"/>
  <c r="F1224" i="5" s="1"/>
  <c r="E1232" i="5"/>
  <c r="F1232" i="5" s="1" a="1"/>
  <c r="F1232" i="5" s="1"/>
  <c r="E1240" i="5"/>
  <c r="F1240" i="5" s="1" a="1"/>
  <c r="F1240" i="5" s="1"/>
  <c r="E1248" i="5"/>
  <c r="F1248" i="5" s="1" a="1"/>
  <c r="F1248" i="5" s="1"/>
  <c r="E1256" i="5"/>
  <c r="F1256" i="5" s="1" a="1"/>
  <c r="F1256" i="5" s="1"/>
  <c r="E1264" i="5"/>
  <c r="F1264" i="5" s="1" a="1"/>
  <c r="F1264" i="5" s="1"/>
  <c r="E1272" i="5"/>
  <c r="F1272" i="5" s="1" a="1"/>
  <c r="F1272" i="5" s="1"/>
  <c r="E1280" i="5"/>
  <c r="F1280" i="5" s="1" a="1"/>
  <c r="F1280" i="5" s="1"/>
  <c r="E1288" i="5"/>
  <c r="F1288" i="5" s="1" a="1"/>
  <c r="F1288" i="5" s="1"/>
  <c r="E1296" i="5"/>
  <c r="F1296" i="5" s="1" a="1"/>
  <c r="F1296" i="5" s="1"/>
  <c r="E1304" i="5"/>
  <c r="F1304" i="5" s="1" a="1"/>
  <c r="F1304" i="5" s="1"/>
  <c r="E1312" i="5"/>
  <c r="F1312" i="5" s="1" a="1"/>
  <c r="F1312" i="5" s="1"/>
  <c r="E1320" i="5"/>
  <c r="F1320" i="5" s="1" a="1"/>
  <c r="F1320" i="5" s="1"/>
  <c r="E1328" i="5"/>
  <c r="F1328" i="5" s="1" a="1"/>
  <c r="F1328" i="5" s="1"/>
  <c r="E1336" i="5"/>
  <c r="F1336" i="5" s="1" a="1"/>
  <c r="F1336" i="5" s="1"/>
  <c r="E1344" i="5"/>
  <c r="F1344" i="5" s="1" a="1"/>
  <c r="F1344" i="5" s="1"/>
  <c r="E1352" i="5"/>
  <c r="F1352" i="5" s="1" a="1"/>
  <c r="F1352" i="5" s="1"/>
  <c r="E1360" i="5"/>
  <c r="F1360" i="5" s="1" a="1"/>
  <c r="F1360" i="5" s="1"/>
  <c r="E1368" i="5"/>
  <c r="F1368" i="5" s="1" a="1"/>
  <c r="F1368" i="5" s="1"/>
  <c r="E1376" i="5"/>
  <c r="F1376" i="5" s="1" a="1"/>
  <c r="F1376" i="5" s="1"/>
  <c r="E1384" i="5"/>
  <c r="F1384" i="5" s="1" a="1"/>
  <c r="F1384" i="5" s="1"/>
  <c r="E1392" i="5"/>
  <c r="F1392" i="5" s="1" a="1"/>
  <c r="F1392" i="5" s="1"/>
  <c r="E1400" i="5"/>
  <c r="F1400" i="5" s="1" a="1"/>
  <c r="F1400" i="5" s="1"/>
  <c r="E1408" i="5"/>
  <c r="F1408" i="5" s="1" a="1"/>
  <c r="F1408" i="5" s="1"/>
  <c r="E1416" i="5"/>
  <c r="F1416" i="5" s="1" a="1"/>
  <c r="F1416" i="5" s="1"/>
  <c r="E1424" i="5"/>
  <c r="F1424" i="5" s="1" a="1"/>
  <c r="F1424" i="5" s="1"/>
  <c r="E1432" i="5"/>
  <c r="F1432" i="5" s="1" a="1"/>
  <c r="F1432" i="5" s="1"/>
  <c r="E1440" i="5"/>
  <c r="F1440" i="5" s="1" a="1"/>
  <c r="F1440" i="5" s="1"/>
  <c r="E1448" i="5"/>
  <c r="F1448" i="5" s="1" a="1"/>
  <c r="F1448" i="5" s="1"/>
  <c r="E1456" i="5"/>
  <c r="F1456" i="5" s="1" a="1"/>
  <c r="F1456" i="5" s="1"/>
  <c r="E1464" i="5"/>
  <c r="F1464" i="5" s="1" a="1"/>
  <c r="F1464" i="5" s="1"/>
  <c r="E1472" i="5"/>
  <c r="F1472" i="5" s="1" a="1"/>
  <c r="F1472" i="5" s="1"/>
  <c r="E1480" i="5"/>
  <c r="F1480" i="5" s="1" a="1"/>
  <c r="F1480" i="5" s="1"/>
  <c r="E1488" i="5"/>
  <c r="F1488" i="5" s="1" a="1"/>
  <c r="F1488" i="5" s="1"/>
  <c r="E1496" i="5"/>
  <c r="F1496" i="5" s="1" a="1"/>
  <c r="F1496" i="5" s="1"/>
  <c r="E1504" i="5"/>
  <c r="F1504" i="5" s="1" a="1"/>
  <c r="F1504" i="5" s="1"/>
  <c r="E1512" i="5"/>
  <c r="F1512" i="5" s="1" a="1"/>
  <c r="F1512" i="5" s="1"/>
  <c r="E1520" i="5"/>
  <c r="F1520" i="5" s="1" a="1"/>
  <c r="F1520" i="5" s="1"/>
  <c r="E1528" i="5"/>
  <c r="F1528" i="5" s="1" a="1"/>
  <c r="F1528" i="5" s="1"/>
  <c r="E1536" i="5"/>
  <c r="F1536" i="5" s="1" a="1"/>
  <c r="F1536" i="5" s="1"/>
  <c r="E1544" i="5"/>
  <c r="F1544" i="5" s="1" a="1"/>
  <c r="F1544" i="5" s="1"/>
  <c r="E1552" i="5"/>
  <c r="F1552" i="5" s="1" a="1"/>
  <c r="F1552" i="5" s="1"/>
  <c r="E1560" i="5"/>
  <c r="F1560" i="5" s="1" a="1"/>
  <c r="F1560" i="5" s="1"/>
  <c r="E1568" i="5"/>
  <c r="F1568" i="5" s="1" a="1"/>
  <c r="F1568" i="5" s="1"/>
  <c r="E1576" i="5"/>
  <c r="F1576" i="5" s="1" a="1"/>
  <c r="F1576" i="5" s="1"/>
  <c r="E1584" i="5"/>
  <c r="F1584" i="5" s="1" a="1"/>
  <c r="F1584" i="5" s="1"/>
  <c r="E1592" i="5"/>
  <c r="F1592" i="5" s="1" a="1"/>
  <c r="F1592" i="5" s="1"/>
  <c r="E1600" i="5"/>
  <c r="F1600" i="5" s="1" a="1"/>
  <c r="F1600" i="5" s="1"/>
  <c r="E1608" i="5"/>
  <c r="F1608" i="5" s="1" a="1"/>
  <c r="F1608" i="5" s="1"/>
  <c r="E1616" i="5"/>
  <c r="F1616" i="5" s="1" a="1"/>
  <c r="F1616" i="5" s="1"/>
  <c r="E1624" i="5"/>
  <c r="F1624" i="5" s="1" a="1"/>
  <c r="F1624" i="5" s="1"/>
  <c r="E1632" i="5"/>
  <c r="F1632" i="5" s="1" a="1"/>
  <c r="F1632" i="5" s="1"/>
  <c r="E1640" i="5"/>
  <c r="F1640" i="5" s="1" a="1"/>
  <c r="F1640" i="5" s="1"/>
  <c r="E1648" i="5"/>
  <c r="F1648" i="5" s="1" a="1"/>
  <c r="F1648" i="5" s="1"/>
  <c r="E1656" i="5"/>
  <c r="F1656" i="5" s="1" a="1"/>
  <c r="F1656" i="5" s="1"/>
  <c r="E1664" i="5"/>
  <c r="F1664" i="5" s="1" a="1"/>
  <c r="F1664" i="5" s="1"/>
  <c r="E1672" i="5"/>
  <c r="F1672" i="5" s="1" a="1"/>
  <c r="F1672" i="5" s="1"/>
  <c r="E1680" i="5"/>
  <c r="F1680" i="5" s="1" a="1"/>
  <c r="F1680" i="5" s="1"/>
  <c r="E1688" i="5"/>
  <c r="F1688" i="5" s="1" a="1"/>
  <c r="F1688" i="5" s="1"/>
  <c r="E1696" i="5"/>
  <c r="F1696" i="5" s="1" a="1"/>
  <c r="F1696" i="5" s="1"/>
  <c r="E1704" i="5"/>
  <c r="F1704" i="5" s="1" a="1"/>
  <c r="F1704" i="5" s="1"/>
  <c r="E1712" i="5"/>
  <c r="F1712" i="5" s="1" a="1"/>
  <c r="F1712" i="5" s="1"/>
  <c r="E1720" i="5"/>
  <c r="F1720" i="5" s="1" a="1"/>
  <c r="F1720" i="5" s="1"/>
  <c r="E1728" i="5"/>
  <c r="F1728" i="5" s="1" a="1"/>
  <c r="F1728" i="5" s="1"/>
  <c r="E1736" i="5"/>
  <c r="F1736" i="5" s="1" a="1"/>
  <c r="F1736" i="5" s="1"/>
  <c r="E1744" i="5"/>
  <c r="F1744" i="5" s="1" a="1"/>
  <c r="F1744" i="5" s="1"/>
  <c r="E1752" i="5"/>
  <c r="F1752" i="5" s="1" a="1"/>
  <c r="F1752" i="5" s="1"/>
  <c r="E1760" i="5"/>
  <c r="F1760" i="5" s="1" a="1"/>
  <c r="F1760" i="5" s="1"/>
  <c r="E1768" i="5"/>
  <c r="F1768" i="5" s="1" a="1"/>
  <c r="F1768" i="5" s="1"/>
  <c r="E1776" i="5"/>
  <c r="F1776" i="5" s="1" a="1"/>
  <c r="F1776" i="5" s="1"/>
  <c r="E1784" i="5"/>
  <c r="F1784" i="5" s="1" a="1"/>
  <c r="F1784" i="5" s="1"/>
  <c r="E1792" i="5"/>
  <c r="F1792" i="5" s="1" a="1"/>
  <c r="F1792" i="5" s="1"/>
  <c r="E1800" i="5"/>
  <c r="F1800" i="5" s="1" a="1"/>
  <c r="F1800" i="5" s="1"/>
  <c r="E1808" i="5"/>
  <c r="F1808" i="5" s="1" a="1"/>
  <c r="F1808" i="5" s="1"/>
  <c r="E1816" i="5"/>
  <c r="F1816" i="5" s="1" a="1"/>
  <c r="F1816" i="5" s="1"/>
  <c r="E1824" i="5"/>
  <c r="F1824" i="5" s="1" a="1"/>
  <c r="F1824" i="5" s="1"/>
  <c r="E1832" i="5"/>
  <c r="F1832" i="5" s="1" a="1"/>
  <c r="F1832" i="5" s="1"/>
  <c r="E1840" i="5"/>
  <c r="F1840" i="5" s="1" a="1"/>
  <c r="F1840" i="5" s="1"/>
  <c r="E1848" i="5"/>
  <c r="F1848" i="5" s="1" a="1"/>
  <c r="F1848" i="5" s="1"/>
  <c r="E1856" i="5"/>
  <c r="F1856" i="5" s="1" a="1"/>
  <c r="F1856" i="5" s="1"/>
  <c r="E1864" i="5"/>
  <c r="F1864" i="5" s="1" a="1"/>
  <c r="F1864" i="5" s="1"/>
  <c r="E1872" i="5"/>
  <c r="F1872" i="5" s="1" a="1"/>
  <c r="F1872" i="5" s="1"/>
  <c r="E1880" i="5"/>
  <c r="F1880" i="5" s="1" a="1"/>
  <c r="F1880" i="5" s="1"/>
  <c r="E1888" i="5"/>
  <c r="F1888" i="5" s="1" a="1"/>
  <c r="F1888" i="5" s="1"/>
  <c r="E1896" i="5"/>
  <c r="F1896" i="5" s="1" a="1"/>
  <c r="F1896" i="5" s="1"/>
  <c r="E1904" i="5"/>
  <c r="F1904" i="5" s="1" a="1"/>
  <c r="F1904" i="5" s="1"/>
  <c r="E1912" i="5"/>
  <c r="F1912" i="5" s="1" a="1"/>
  <c r="F1912" i="5" s="1"/>
  <c r="E1920" i="5"/>
  <c r="F1920" i="5" s="1" a="1"/>
  <c r="F1920" i="5" s="1"/>
  <c r="E1928" i="5"/>
  <c r="F1928" i="5" s="1" a="1"/>
  <c r="F1928" i="5" s="1"/>
  <c r="E1936" i="5"/>
  <c r="F1936" i="5" s="1" a="1"/>
  <c r="F1936" i="5" s="1"/>
  <c r="E1944" i="5"/>
  <c r="F1944" i="5" s="1" a="1"/>
  <c r="F1944" i="5" s="1"/>
  <c r="E1952" i="5"/>
  <c r="F1952" i="5" s="1" a="1"/>
  <c r="F1952" i="5" s="1"/>
  <c r="E1960" i="5"/>
  <c r="F1960" i="5" s="1" a="1"/>
  <c r="F1960" i="5" s="1"/>
  <c r="E1968" i="5"/>
  <c r="F1968" i="5" s="1" a="1"/>
  <c r="F1968" i="5" s="1"/>
  <c r="E1976" i="5"/>
  <c r="F1976" i="5" s="1" a="1"/>
  <c r="F1976" i="5" s="1"/>
  <c r="E1984" i="5"/>
  <c r="F1984" i="5" s="1" a="1"/>
  <c r="F1984" i="5" s="1"/>
  <c r="E1992" i="5"/>
  <c r="F1992" i="5" s="1" a="1"/>
  <c r="F1992" i="5" s="1"/>
  <c r="E2000" i="5"/>
  <c r="F2000" i="5" s="1" a="1"/>
  <c r="F2000" i="5" s="1"/>
  <c r="E2008" i="5"/>
  <c r="F2008" i="5" s="1" a="1"/>
  <c r="F2008" i="5" s="1"/>
  <c r="E2016" i="5"/>
  <c r="F2016" i="5" s="1" a="1"/>
  <c r="F2016" i="5" s="1"/>
  <c r="E2024" i="5"/>
  <c r="F2024" i="5" s="1" a="1"/>
  <c r="F2024" i="5" s="1"/>
  <c r="E2032" i="5"/>
  <c r="F2032" i="5" s="1" a="1"/>
  <c r="F2032" i="5" s="1"/>
  <c r="E2040" i="5"/>
  <c r="F2040" i="5" s="1" a="1"/>
  <c r="F2040" i="5" s="1"/>
  <c r="E2048" i="5"/>
  <c r="F2048" i="5" s="1" a="1"/>
  <c r="F2048" i="5" s="1"/>
  <c r="E2056" i="5"/>
  <c r="F2056" i="5" s="1" a="1"/>
  <c r="F2056" i="5" s="1"/>
  <c r="E2064" i="5"/>
  <c r="F2064" i="5" s="1" a="1"/>
  <c r="F2064" i="5" s="1"/>
  <c r="E2072" i="5"/>
  <c r="F2072" i="5" s="1" a="1"/>
  <c r="F2072" i="5" s="1"/>
  <c r="E2080" i="5"/>
  <c r="F2080" i="5" s="1" a="1"/>
  <c r="F2080" i="5" s="1"/>
  <c r="E2088" i="5"/>
  <c r="F2088" i="5" s="1" a="1"/>
  <c r="F2088" i="5" s="1"/>
  <c r="E2096" i="5"/>
  <c r="F2096" i="5" s="1" a="1"/>
  <c r="F2096" i="5" s="1"/>
  <c r="E2104" i="5"/>
  <c r="F2104" i="5" s="1" a="1"/>
  <c r="F2104" i="5" s="1"/>
  <c r="E2112" i="5"/>
  <c r="F2112" i="5" s="1" a="1"/>
  <c r="F2112" i="5" s="1"/>
  <c r="E2120" i="5"/>
  <c r="F2120" i="5" s="1" a="1"/>
  <c r="F2120" i="5" s="1"/>
  <c r="E2128" i="5"/>
  <c r="F2128" i="5" s="1" a="1"/>
  <c r="F2128" i="5" s="1"/>
  <c r="E2136" i="5"/>
  <c r="F2136" i="5" s="1" a="1"/>
  <c r="F2136" i="5" s="1"/>
  <c r="E2144" i="5"/>
  <c r="F2144" i="5" s="1" a="1"/>
  <c r="F2144" i="5" s="1"/>
  <c r="E2152" i="5"/>
  <c r="F2152" i="5" s="1" a="1"/>
  <c r="F2152" i="5" s="1"/>
  <c r="E2160" i="5"/>
  <c r="F2160" i="5" s="1" a="1"/>
  <c r="F2160" i="5" s="1"/>
  <c r="E2168" i="5"/>
  <c r="F2168" i="5" s="1" a="1"/>
  <c r="F2168" i="5" s="1"/>
  <c r="E2176" i="5"/>
  <c r="F2176" i="5" s="1" a="1"/>
  <c r="F2176" i="5" s="1"/>
  <c r="E2184" i="5"/>
  <c r="F2184" i="5" s="1" a="1"/>
  <c r="F2184" i="5" s="1"/>
  <c r="E2192" i="5"/>
  <c r="F2192" i="5" s="1" a="1"/>
  <c r="F2192" i="5" s="1"/>
  <c r="E2200" i="5"/>
  <c r="F2200" i="5" s="1" a="1"/>
  <c r="F2200" i="5" s="1"/>
  <c r="E2208" i="5"/>
  <c r="F2208" i="5" s="1" a="1"/>
  <c r="F2208" i="5" s="1"/>
  <c r="E2216" i="5"/>
  <c r="F2216" i="5" s="1" a="1"/>
  <c r="F2216" i="5" s="1"/>
  <c r="E2224" i="5"/>
  <c r="F2224" i="5" s="1" a="1"/>
  <c r="F2224" i="5" s="1"/>
  <c r="E2232" i="5"/>
  <c r="F2232" i="5" s="1" a="1"/>
  <c r="F2232" i="5" s="1"/>
  <c r="E2240" i="5"/>
  <c r="F2240" i="5" s="1" a="1"/>
  <c r="F2240" i="5" s="1"/>
  <c r="E2248" i="5"/>
  <c r="F2248" i="5" s="1" a="1"/>
  <c r="F2248" i="5" s="1"/>
  <c r="E2256" i="5"/>
  <c r="F2256" i="5" s="1" a="1"/>
  <c r="F2256" i="5" s="1"/>
  <c r="E2264" i="5"/>
  <c r="F2264" i="5" s="1" a="1"/>
  <c r="F2264" i="5" s="1"/>
  <c r="E2272" i="5"/>
  <c r="F2272" i="5" s="1" a="1"/>
  <c r="F2272" i="5" s="1"/>
  <c r="E2280" i="5"/>
  <c r="F2280" i="5" s="1" a="1"/>
  <c r="F2280" i="5" s="1"/>
  <c r="E2288" i="5"/>
  <c r="F2288" i="5" s="1" a="1"/>
  <c r="F2288" i="5" s="1"/>
  <c r="E4716" i="5"/>
  <c r="F4716" i="5" s="1" a="1"/>
  <c r="F4716" i="5" s="1"/>
  <c r="E4708" i="5"/>
  <c r="F4708" i="5" s="1" a="1"/>
  <c r="F4708" i="5" s="1"/>
  <c r="E4700" i="5"/>
  <c r="F4700" i="5" s="1" a="1"/>
  <c r="F4700" i="5" s="1"/>
  <c r="E4692" i="5"/>
  <c r="F4692" i="5" s="1" a="1"/>
  <c r="F4692" i="5" s="1"/>
  <c r="E4684" i="5"/>
  <c r="F4684" i="5" s="1" a="1"/>
  <c r="F4684" i="5" s="1"/>
  <c r="E4676" i="5"/>
  <c r="F4676" i="5" s="1" a="1"/>
  <c r="F4676" i="5" s="1"/>
  <c r="E4668" i="5"/>
  <c r="F4668" i="5" s="1" a="1"/>
  <c r="F4668" i="5" s="1"/>
  <c r="E4660" i="5"/>
  <c r="F4660" i="5" s="1" a="1"/>
  <c r="F4660" i="5" s="1"/>
  <c r="E4652" i="5"/>
  <c r="F4652" i="5" s="1" a="1"/>
  <c r="F4652" i="5" s="1"/>
  <c r="E4644" i="5"/>
  <c r="F4644" i="5" s="1" a="1"/>
  <c r="F4644" i="5" s="1"/>
  <c r="E4636" i="5"/>
  <c r="F4636" i="5" s="1" a="1"/>
  <c r="F4636" i="5" s="1"/>
  <c r="E4628" i="5"/>
  <c r="F4628" i="5" s="1" a="1"/>
  <c r="F4628" i="5" s="1"/>
  <c r="E4620" i="5"/>
  <c r="F4620" i="5" s="1" a="1"/>
  <c r="F4620" i="5" s="1"/>
  <c r="E4612" i="5"/>
  <c r="F4612" i="5" s="1" a="1"/>
  <c r="F4612" i="5" s="1"/>
  <c r="E4604" i="5"/>
  <c r="F4604" i="5" s="1" a="1"/>
  <c r="F4604" i="5" s="1"/>
  <c r="E4596" i="5"/>
  <c r="F4596" i="5" s="1" a="1"/>
  <c r="F4596" i="5" s="1"/>
  <c r="E4588" i="5"/>
  <c r="F4588" i="5" s="1" a="1"/>
  <c r="F4588" i="5" s="1"/>
  <c r="E4580" i="5"/>
  <c r="F4580" i="5" s="1" a="1"/>
  <c r="F4580" i="5" s="1"/>
  <c r="E4572" i="5"/>
  <c r="F4572" i="5" s="1" a="1"/>
  <c r="F4572" i="5" s="1"/>
  <c r="E4564" i="5"/>
  <c r="F4564" i="5" s="1" a="1"/>
  <c r="F4564" i="5" s="1"/>
  <c r="E4556" i="5"/>
  <c r="F4556" i="5" s="1" a="1"/>
  <c r="F4556" i="5" s="1"/>
  <c r="E4548" i="5"/>
  <c r="F4548" i="5" s="1" a="1"/>
  <c r="F4548" i="5" s="1"/>
  <c r="E4540" i="5"/>
  <c r="F4540" i="5" s="1" a="1"/>
  <c r="F4540" i="5" s="1"/>
  <c r="E4532" i="5"/>
  <c r="F4532" i="5" s="1" a="1"/>
  <c r="F4532" i="5" s="1"/>
  <c r="E4524" i="5"/>
  <c r="F4524" i="5" s="1" a="1"/>
  <c r="F4524" i="5" s="1"/>
  <c r="E4516" i="5"/>
  <c r="F4516" i="5" s="1" a="1"/>
  <c r="F4516" i="5" s="1"/>
  <c r="E4508" i="5"/>
  <c r="F4508" i="5" s="1" a="1"/>
  <c r="F4508" i="5" s="1"/>
  <c r="E4500" i="5"/>
  <c r="F4500" i="5" s="1" a="1"/>
  <c r="F4500" i="5" s="1"/>
  <c r="E4492" i="5"/>
  <c r="F4492" i="5" s="1" a="1"/>
  <c r="F4492" i="5" s="1"/>
  <c r="E4484" i="5"/>
  <c r="F4484" i="5" s="1" a="1"/>
  <c r="F4484" i="5" s="1"/>
  <c r="E4476" i="5"/>
  <c r="F4476" i="5" s="1" a="1"/>
  <c r="F4476" i="5" s="1"/>
  <c r="E4468" i="5"/>
  <c r="F4468" i="5" s="1" a="1"/>
  <c r="F4468" i="5" s="1"/>
  <c r="E4460" i="5"/>
  <c r="F4460" i="5" s="1" a="1"/>
  <c r="F4460" i="5" s="1"/>
  <c r="E4452" i="5"/>
  <c r="F4452" i="5" s="1" a="1"/>
  <c r="F4452" i="5" s="1"/>
  <c r="E4444" i="5"/>
  <c r="F4444" i="5" s="1" a="1"/>
  <c r="F4444" i="5" s="1"/>
  <c r="E4436" i="5"/>
  <c r="F4436" i="5" s="1" a="1"/>
  <c r="F4436" i="5" s="1"/>
  <c r="E4428" i="5"/>
  <c r="F4428" i="5" s="1" a="1"/>
  <c r="F4428" i="5" s="1"/>
  <c r="E4420" i="5"/>
  <c r="F4420" i="5" s="1" a="1"/>
  <c r="F4420" i="5" s="1"/>
  <c r="E4412" i="5"/>
  <c r="F4412" i="5" s="1" a="1"/>
  <c r="F4412" i="5" s="1"/>
  <c r="E4404" i="5"/>
  <c r="F4404" i="5" s="1" a="1"/>
  <c r="F4404" i="5" s="1"/>
  <c r="E4396" i="5"/>
  <c r="F4396" i="5" s="1" a="1"/>
  <c r="F4396" i="5" s="1"/>
  <c r="E4388" i="5"/>
  <c r="F4388" i="5" s="1" a="1"/>
  <c r="F4388" i="5" s="1"/>
  <c r="E4380" i="5"/>
  <c r="F4380" i="5" s="1" a="1"/>
  <c r="F4380" i="5" s="1"/>
  <c r="E4372" i="5"/>
  <c r="F4372" i="5" s="1" a="1"/>
  <c r="F4372" i="5" s="1"/>
  <c r="E4364" i="5"/>
  <c r="F4364" i="5" s="1" a="1"/>
  <c r="F4364" i="5" s="1"/>
  <c r="E4356" i="5"/>
  <c r="F4356" i="5" s="1" a="1"/>
  <c r="F4356" i="5" s="1"/>
  <c r="E4348" i="5"/>
  <c r="F4348" i="5" s="1" a="1"/>
  <c r="F4348" i="5" s="1"/>
  <c r="E4340" i="5"/>
  <c r="F4340" i="5" s="1" a="1"/>
  <c r="F4340" i="5" s="1"/>
  <c r="E4332" i="5"/>
  <c r="F4332" i="5" s="1" a="1"/>
  <c r="F4332" i="5" s="1"/>
  <c r="E4324" i="5"/>
  <c r="F4324" i="5" s="1" a="1"/>
  <c r="F4324" i="5" s="1"/>
  <c r="E4316" i="5"/>
  <c r="F4316" i="5" s="1" a="1"/>
  <c r="F4316" i="5" s="1"/>
  <c r="E4308" i="5"/>
  <c r="F4308" i="5" s="1" a="1"/>
  <c r="F4308" i="5" s="1"/>
  <c r="E4300" i="5"/>
  <c r="F4300" i="5" s="1" a="1"/>
  <c r="F4300" i="5" s="1"/>
  <c r="E4292" i="5"/>
  <c r="F4292" i="5" s="1" a="1"/>
  <c r="F4292" i="5" s="1"/>
  <c r="E4284" i="5"/>
  <c r="F4284" i="5" s="1" a="1"/>
  <c r="F4284" i="5" s="1"/>
  <c r="E4276" i="5"/>
  <c r="F4276" i="5" s="1" a="1"/>
  <c r="F4276" i="5" s="1"/>
  <c r="E4268" i="5"/>
  <c r="F4268" i="5" s="1" a="1"/>
  <c r="F4268" i="5" s="1"/>
  <c r="E4260" i="5"/>
  <c r="F4260" i="5" s="1" a="1"/>
  <c r="F4260" i="5" s="1"/>
  <c r="E4252" i="5"/>
  <c r="F4252" i="5" s="1" a="1"/>
  <c r="F4252" i="5" s="1"/>
  <c r="E4244" i="5"/>
  <c r="F4244" i="5" s="1" a="1"/>
  <c r="F4244" i="5" s="1"/>
  <c r="E4236" i="5"/>
  <c r="F4236" i="5" s="1" a="1"/>
  <c r="F4236" i="5" s="1"/>
  <c r="E4228" i="5"/>
  <c r="F4228" i="5" s="1" a="1"/>
  <c r="F4228" i="5" s="1"/>
  <c r="E4220" i="5"/>
  <c r="F4220" i="5" s="1" a="1"/>
  <c r="F4220" i="5" s="1"/>
  <c r="E4212" i="5"/>
  <c r="F4212" i="5" s="1" a="1"/>
  <c r="F4212" i="5" s="1"/>
  <c r="E4204" i="5"/>
  <c r="F4204" i="5" s="1" a="1"/>
  <c r="F4204" i="5" s="1"/>
  <c r="E4196" i="5"/>
  <c r="F4196" i="5" s="1" a="1"/>
  <c r="F4196" i="5" s="1"/>
  <c r="E4188" i="5"/>
  <c r="F4188" i="5" s="1" a="1"/>
  <c r="F4188" i="5" s="1"/>
  <c r="E4180" i="5"/>
  <c r="F4180" i="5" s="1" a="1"/>
  <c r="F4180" i="5" s="1"/>
  <c r="E4172" i="5"/>
  <c r="F4172" i="5" s="1" a="1"/>
  <c r="F4172" i="5" s="1"/>
  <c r="E4164" i="5"/>
  <c r="F4164" i="5" s="1" a="1"/>
  <c r="F4164" i="5" s="1"/>
  <c r="E4156" i="5"/>
  <c r="F4156" i="5" s="1" a="1"/>
  <c r="F4156" i="5" s="1"/>
  <c r="E4148" i="5"/>
  <c r="F4148" i="5" s="1" a="1"/>
  <c r="F4148" i="5" s="1"/>
  <c r="E4140" i="5"/>
  <c r="F4140" i="5" s="1" a="1"/>
  <c r="F4140" i="5" s="1"/>
  <c r="E4132" i="5"/>
  <c r="F4132" i="5" s="1" a="1"/>
  <c r="F4132" i="5" s="1"/>
  <c r="E4124" i="5"/>
  <c r="F4124" i="5" s="1" a="1"/>
  <c r="F4124" i="5" s="1"/>
  <c r="E4116" i="5"/>
  <c r="F4116" i="5" s="1" a="1"/>
  <c r="F4116" i="5" s="1"/>
  <c r="E4108" i="5"/>
  <c r="F4108" i="5" s="1" a="1"/>
  <c r="F4108" i="5" s="1"/>
  <c r="E4100" i="5"/>
  <c r="F4100" i="5" s="1" a="1"/>
  <c r="F4100" i="5" s="1"/>
  <c r="E4092" i="5"/>
  <c r="F4092" i="5" s="1" a="1"/>
  <c r="F4092" i="5" s="1"/>
  <c r="E4084" i="5"/>
  <c r="F4084" i="5" s="1" a="1"/>
  <c r="F4084" i="5" s="1"/>
  <c r="E4076" i="5"/>
  <c r="F4076" i="5" s="1" a="1"/>
  <c r="F4076" i="5" s="1"/>
  <c r="E4068" i="5"/>
  <c r="F4068" i="5" s="1" a="1"/>
  <c r="F4068" i="5" s="1"/>
  <c r="E4060" i="5"/>
  <c r="F4060" i="5" s="1" a="1"/>
  <c r="F4060" i="5" s="1"/>
  <c r="E4052" i="5"/>
  <c r="F4052" i="5" s="1" a="1"/>
  <c r="F4052" i="5" s="1"/>
  <c r="E4044" i="5"/>
  <c r="F4044" i="5" s="1" a="1"/>
  <c r="F4044" i="5" s="1"/>
  <c r="E4036" i="5"/>
  <c r="F4036" i="5" s="1" a="1"/>
  <c r="F4036" i="5" s="1"/>
  <c r="E4028" i="5"/>
  <c r="F4028" i="5" s="1" a="1"/>
  <c r="F4028" i="5" s="1"/>
  <c r="E4020" i="5"/>
  <c r="F4020" i="5" s="1" a="1"/>
  <c r="F4020" i="5" s="1"/>
  <c r="E4012" i="5"/>
  <c r="F4012" i="5" s="1" a="1"/>
  <c r="F4012" i="5" s="1"/>
  <c r="E4004" i="5"/>
  <c r="F4004" i="5" s="1" a="1"/>
  <c r="F4004" i="5" s="1"/>
  <c r="E3996" i="5"/>
  <c r="F3996" i="5" s="1" a="1"/>
  <c r="F3996" i="5" s="1"/>
  <c r="E3988" i="5"/>
  <c r="F3988" i="5" s="1" a="1"/>
  <c r="F3988" i="5" s="1"/>
  <c r="E3980" i="5"/>
  <c r="F3980" i="5" s="1" a="1"/>
  <c r="F3980" i="5" s="1"/>
  <c r="E3972" i="5"/>
  <c r="F3972" i="5" s="1" a="1"/>
  <c r="F3972" i="5" s="1"/>
  <c r="E3964" i="5"/>
  <c r="F3964" i="5" s="1" a="1"/>
  <c r="F3964" i="5" s="1"/>
  <c r="E3956" i="5"/>
  <c r="F3956" i="5" s="1" a="1"/>
  <c r="F3956" i="5" s="1"/>
  <c r="E3948" i="5"/>
  <c r="F3948" i="5" s="1" a="1"/>
  <c r="F3948" i="5" s="1"/>
  <c r="E3940" i="5"/>
  <c r="F3940" i="5" s="1" a="1"/>
  <c r="F3940" i="5" s="1"/>
  <c r="E3932" i="5"/>
  <c r="F3932" i="5" s="1" a="1"/>
  <c r="F3932" i="5" s="1"/>
  <c r="E3924" i="5"/>
  <c r="F3924" i="5" s="1" a="1"/>
  <c r="F3924" i="5" s="1"/>
  <c r="E3916" i="5"/>
  <c r="F3916" i="5" s="1" a="1"/>
  <c r="F3916" i="5" s="1"/>
  <c r="E3908" i="5"/>
  <c r="F3908" i="5" s="1" a="1"/>
  <c r="F3908" i="5" s="1"/>
  <c r="E3900" i="5"/>
  <c r="F3900" i="5" s="1" a="1"/>
  <c r="F3900" i="5" s="1"/>
  <c r="E3892" i="5"/>
  <c r="F3892" i="5" s="1" a="1"/>
  <c r="F3892" i="5" s="1"/>
  <c r="E3884" i="5"/>
  <c r="F3884" i="5" s="1" a="1"/>
  <c r="F3884" i="5" s="1"/>
  <c r="E3876" i="5"/>
  <c r="F3876" i="5" s="1" a="1"/>
  <c r="F3876" i="5" s="1"/>
  <c r="E3868" i="5"/>
  <c r="F3868" i="5" s="1" a="1"/>
  <c r="F3868" i="5" s="1"/>
  <c r="E3860" i="5"/>
  <c r="F3860" i="5" s="1" a="1"/>
  <c r="F3860" i="5" s="1"/>
  <c r="E3852" i="5"/>
  <c r="F3852" i="5" s="1" a="1"/>
  <c r="F3852" i="5" s="1"/>
  <c r="E3844" i="5"/>
  <c r="F3844" i="5" s="1" a="1"/>
  <c r="F3844" i="5" s="1"/>
  <c r="E3836" i="5"/>
  <c r="F3836" i="5" s="1" a="1"/>
  <c r="F3836" i="5" s="1"/>
  <c r="E3828" i="5"/>
  <c r="F3828" i="5" s="1" a="1"/>
  <c r="F3828" i="5" s="1"/>
  <c r="E3820" i="5"/>
  <c r="F3820" i="5" s="1" a="1"/>
  <c r="F3820" i="5" s="1"/>
  <c r="E3812" i="5"/>
  <c r="F3812" i="5" s="1" a="1"/>
  <c r="F3812" i="5" s="1"/>
  <c r="E3804" i="5"/>
  <c r="F3804" i="5" s="1" a="1"/>
  <c r="F3804" i="5" s="1"/>
  <c r="E3796" i="5"/>
  <c r="F3796" i="5" s="1" a="1"/>
  <c r="F3796" i="5" s="1"/>
  <c r="E3788" i="5"/>
  <c r="F3788" i="5" s="1" a="1"/>
  <c r="F3788" i="5" s="1"/>
  <c r="E3780" i="5"/>
  <c r="F3780" i="5" s="1" a="1"/>
  <c r="F3780" i="5" s="1"/>
  <c r="E3772" i="5"/>
  <c r="F3772" i="5" s="1" a="1"/>
  <c r="F3772" i="5" s="1"/>
  <c r="E3764" i="5"/>
  <c r="F3764" i="5" s="1" a="1"/>
  <c r="F3764" i="5" s="1"/>
  <c r="E3756" i="5"/>
  <c r="F3756" i="5" s="1" a="1"/>
  <c r="F3756" i="5" s="1"/>
  <c r="E3748" i="5"/>
  <c r="F3748" i="5" s="1" a="1"/>
  <c r="F3748" i="5" s="1"/>
  <c r="E3740" i="5"/>
  <c r="F3740" i="5" s="1" a="1"/>
  <c r="F3740" i="5" s="1"/>
  <c r="E3732" i="5"/>
  <c r="F3732" i="5" s="1" a="1"/>
  <c r="F3732" i="5" s="1"/>
  <c r="E3724" i="5"/>
  <c r="F3724" i="5" s="1" a="1"/>
  <c r="F3724" i="5" s="1"/>
  <c r="E3716" i="5"/>
  <c r="F3716" i="5" s="1" a="1"/>
  <c r="F3716" i="5" s="1"/>
  <c r="E3708" i="5"/>
  <c r="F3708" i="5" s="1" a="1"/>
  <c r="F3708" i="5" s="1"/>
  <c r="E3700" i="5"/>
  <c r="F3700" i="5" s="1" a="1"/>
  <c r="F3700" i="5" s="1"/>
  <c r="E3692" i="5"/>
  <c r="F3692" i="5" s="1" a="1"/>
  <c r="F3692" i="5" s="1"/>
  <c r="E3684" i="5"/>
  <c r="F3684" i="5" s="1" a="1"/>
  <c r="F3684" i="5" s="1"/>
  <c r="E3676" i="5"/>
  <c r="F3676" i="5" s="1" a="1"/>
  <c r="F3676" i="5" s="1"/>
  <c r="E3668" i="5"/>
  <c r="F3668" i="5" s="1" a="1"/>
  <c r="F3668" i="5" s="1"/>
  <c r="E3660" i="5"/>
  <c r="F3660" i="5" s="1" a="1"/>
  <c r="F3660" i="5" s="1"/>
  <c r="E3652" i="5"/>
  <c r="F3652" i="5" s="1" a="1"/>
  <c r="F3652" i="5" s="1"/>
  <c r="E3644" i="5"/>
  <c r="F3644" i="5" s="1" a="1"/>
  <c r="F3644" i="5" s="1"/>
  <c r="E3636" i="5"/>
  <c r="F3636" i="5" s="1" a="1"/>
  <c r="F3636" i="5" s="1"/>
  <c r="E3628" i="5"/>
  <c r="F3628" i="5" s="1" a="1"/>
  <c r="F3628" i="5" s="1"/>
  <c r="E3620" i="5"/>
  <c r="F3620" i="5" s="1" a="1"/>
  <c r="F3620" i="5" s="1"/>
  <c r="E3612" i="5"/>
  <c r="F3612" i="5" s="1" a="1"/>
  <c r="F3612" i="5" s="1"/>
  <c r="E3604" i="5"/>
  <c r="F3604" i="5" s="1" a="1"/>
  <c r="F3604" i="5" s="1"/>
  <c r="E3596" i="5"/>
  <c r="F3596" i="5" s="1" a="1"/>
  <c r="F3596" i="5" s="1"/>
  <c r="E3588" i="5"/>
  <c r="F3588" i="5" s="1" a="1"/>
  <c r="F3588" i="5" s="1"/>
  <c r="E3580" i="5"/>
  <c r="F3580" i="5" s="1" a="1"/>
  <c r="F3580" i="5" s="1"/>
  <c r="E3572" i="5"/>
  <c r="F3572" i="5" s="1" a="1"/>
  <c r="F3572" i="5" s="1"/>
  <c r="E3564" i="5"/>
  <c r="F3564" i="5" s="1" a="1"/>
  <c r="F3564" i="5" s="1"/>
  <c r="E3556" i="5"/>
  <c r="F3556" i="5" s="1" a="1"/>
  <c r="F3556" i="5" s="1"/>
  <c r="E3548" i="5"/>
  <c r="F3548" i="5" s="1" a="1"/>
  <c r="F3548" i="5" s="1"/>
  <c r="E3540" i="5"/>
  <c r="F3540" i="5" s="1" a="1"/>
  <c r="F3540" i="5" s="1"/>
  <c r="E3532" i="5"/>
  <c r="F3532" i="5" s="1" a="1"/>
  <c r="F3532" i="5" s="1"/>
  <c r="E3524" i="5"/>
  <c r="F3524" i="5" s="1" a="1"/>
  <c r="F3524" i="5" s="1"/>
  <c r="E3516" i="5"/>
  <c r="F3516" i="5" s="1" a="1"/>
  <c r="F3516" i="5" s="1"/>
  <c r="E3508" i="5"/>
  <c r="F3508" i="5" s="1" a="1"/>
  <c r="F3508" i="5" s="1"/>
  <c r="E3500" i="5"/>
  <c r="F3500" i="5" s="1" a="1"/>
  <c r="F3500" i="5" s="1"/>
  <c r="E3492" i="5"/>
  <c r="F3492" i="5" s="1" a="1"/>
  <c r="F3492" i="5" s="1"/>
  <c r="E3484" i="5"/>
  <c r="F3484" i="5" s="1" a="1"/>
  <c r="F3484" i="5" s="1"/>
  <c r="E3476" i="5"/>
  <c r="F3476" i="5" s="1" a="1"/>
  <c r="F3476" i="5" s="1"/>
  <c r="E3468" i="5"/>
  <c r="F3468" i="5" s="1" a="1"/>
  <c r="F3468" i="5" s="1"/>
  <c r="E3460" i="5"/>
  <c r="F3460" i="5" s="1" a="1"/>
  <c r="F3460" i="5" s="1"/>
  <c r="E3452" i="5"/>
  <c r="F3452" i="5" s="1" a="1"/>
  <c r="F3452" i="5" s="1"/>
  <c r="E3444" i="5"/>
  <c r="F3444" i="5" s="1" a="1"/>
  <c r="F3444" i="5" s="1"/>
  <c r="E3436" i="5"/>
  <c r="F3436" i="5" s="1" a="1"/>
  <c r="F3436" i="5" s="1"/>
  <c r="E3428" i="5"/>
  <c r="F3428" i="5" s="1" a="1"/>
  <c r="F3428" i="5" s="1"/>
  <c r="E3420" i="5"/>
  <c r="F3420" i="5" s="1" a="1"/>
  <c r="F3420" i="5" s="1"/>
  <c r="E3412" i="5"/>
  <c r="F3412" i="5" s="1" a="1"/>
  <c r="F3412" i="5" s="1"/>
  <c r="E3404" i="5"/>
  <c r="F3404" i="5" s="1" a="1"/>
  <c r="F3404" i="5" s="1"/>
  <c r="E3396" i="5"/>
  <c r="F3396" i="5" s="1" a="1"/>
  <c r="F3396" i="5" s="1"/>
  <c r="E3388" i="5"/>
  <c r="F3388" i="5" s="1" a="1"/>
  <c r="F3388" i="5" s="1"/>
  <c r="E3380" i="5"/>
  <c r="F3380" i="5" s="1" a="1"/>
  <c r="F3380" i="5" s="1"/>
  <c r="E3372" i="5"/>
  <c r="F3372" i="5" s="1" a="1"/>
  <c r="F3372" i="5" s="1"/>
  <c r="E3364" i="5"/>
  <c r="F3364" i="5" s="1" a="1"/>
  <c r="F3364" i="5" s="1"/>
  <c r="E3356" i="5"/>
  <c r="F3356" i="5" s="1" a="1"/>
  <c r="F3356" i="5" s="1"/>
  <c r="E3348" i="5"/>
  <c r="F3348" i="5" s="1" a="1"/>
  <c r="F3348" i="5" s="1"/>
  <c r="E3340" i="5"/>
  <c r="F3340" i="5" s="1" a="1"/>
  <c r="F3340" i="5" s="1"/>
  <c r="E3332" i="5"/>
  <c r="F3332" i="5" s="1" a="1"/>
  <c r="F3332" i="5" s="1"/>
  <c r="E3324" i="5"/>
  <c r="F3324" i="5" s="1" a="1"/>
  <c r="F3324" i="5" s="1"/>
  <c r="E3316" i="5"/>
  <c r="F3316" i="5" s="1" a="1"/>
  <c r="F3316" i="5" s="1"/>
  <c r="E3308" i="5"/>
  <c r="F3308" i="5" s="1" a="1"/>
  <c r="F3308" i="5" s="1"/>
  <c r="E3300" i="5"/>
  <c r="F3300" i="5" s="1" a="1"/>
  <c r="F3300" i="5" s="1"/>
  <c r="E3292" i="5"/>
  <c r="F3292" i="5" s="1" a="1"/>
  <c r="F3292" i="5" s="1"/>
  <c r="E3284" i="5"/>
  <c r="F3284" i="5" s="1" a="1"/>
  <c r="F3284" i="5" s="1"/>
  <c r="E3276" i="5"/>
  <c r="F3276" i="5" s="1" a="1"/>
  <c r="F3276" i="5" s="1"/>
  <c r="E3268" i="5"/>
  <c r="F3268" i="5" s="1" a="1"/>
  <c r="F3268" i="5" s="1"/>
  <c r="E3260" i="5"/>
  <c r="F3260" i="5" s="1" a="1"/>
  <c r="F3260" i="5" s="1"/>
  <c r="E3252" i="5"/>
  <c r="F3252" i="5" s="1" a="1"/>
  <c r="F3252" i="5" s="1"/>
  <c r="E3244" i="5"/>
  <c r="F3244" i="5" s="1" a="1"/>
  <c r="F3244" i="5" s="1"/>
  <c r="E3236" i="5"/>
  <c r="F3236" i="5" s="1" a="1"/>
  <c r="F3236" i="5" s="1"/>
  <c r="E3228" i="5"/>
  <c r="F3228" i="5" s="1" a="1"/>
  <c r="F3228" i="5" s="1"/>
  <c r="E3220" i="5"/>
  <c r="F3220" i="5" s="1" a="1"/>
  <c r="F3220" i="5" s="1"/>
  <c r="E3212" i="5"/>
  <c r="F3212" i="5" s="1" a="1"/>
  <c r="F3212" i="5" s="1"/>
  <c r="E3204" i="5"/>
  <c r="F3204" i="5" s="1" a="1"/>
  <c r="F3204" i="5" s="1"/>
  <c r="E3196" i="5"/>
  <c r="F3196" i="5" s="1" a="1"/>
  <c r="F3196" i="5" s="1"/>
  <c r="E3188" i="5"/>
  <c r="F3188" i="5" s="1" a="1"/>
  <c r="F3188" i="5" s="1"/>
  <c r="E3180" i="5"/>
  <c r="F3180" i="5" s="1" a="1"/>
  <c r="F3180" i="5" s="1"/>
  <c r="E3172" i="5"/>
  <c r="F3172" i="5" s="1" a="1"/>
  <c r="F3172" i="5" s="1"/>
  <c r="E3164" i="5"/>
  <c r="F3164" i="5" s="1" a="1"/>
  <c r="F3164" i="5" s="1"/>
  <c r="E3156" i="5"/>
  <c r="F3156" i="5" s="1" a="1"/>
  <c r="F3156" i="5" s="1"/>
  <c r="E3148" i="5"/>
  <c r="F3148" i="5" s="1" a="1"/>
  <c r="F3148" i="5" s="1"/>
  <c r="E3140" i="5"/>
  <c r="F3140" i="5" s="1" a="1"/>
  <c r="F3140" i="5" s="1"/>
  <c r="E3132" i="5"/>
  <c r="F3132" i="5" s="1" a="1"/>
  <c r="F3132" i="5" s="1"/>
  <c r="E3124" i="5"/>
  <c r="F3124" i="5" s="1" a="1"/>
  <c r="F3124" i="5" s="1"/>
  <c r="E3116" i="5"/>
  <c r="F3116" i="5" s="1" a="1"/>
  <c r="F3116" i="5" s="1"/>
  <c r="E3108" i="5"/>
  <c r="F3108" i="5" s="1" a="1"/>
  <c r="F3108" i="5" s="1"/>
  <c r="E3100" i="5"/>
  <c r="F3100" i="5" s="1" a="1"/>
  <c r="F3100" i="5" s="1"/>
  <c r="E3092" i="5"/>
  <c r="F3092" i="5" s="1" a="1"/>
  <c r="F3092" i="5" s="1"/>
  <c r="E3084" i="5"/>
  <c r="F3084" i="5" s="1" a="1"/>
  <c r="F3084" i="5" s="1"/>
  <c r="E3076" i="5"/>
  <c r="F3076" i="5" s="1" a="1"/>
  <c r="F3076" i="5" s="1"/>
  <c r="E3068" i="5"/>
  <c r="F3068" i="5" s="1" a="1"/>
  <c r="F3068" i="5" s="1"/>
  <c r="E3060" i="5"/>
  <c r="F3060" i="5" s="1" a="1"/>
  <c r="F3060" i="5" s="1"/>
  <c r="E3052" i="5"/>
  <c r="F3052" i="5" s="1" a="1"/>
  <c r="F3052" i="5" s="1"/>
  <c r="E3044" i="5"/>
  <c r="F3044" i="5" s="1" a="1"/>
  <c r="F3044" i="5" s="1"/>
  <c r="E3036" i="5"/>
  <c r="F3036" i="5" s="1" a="1"/>
  <c r="F3036" i="5" s="1"/>
  <c r="E3028" i="5"/>
  <c r="F3028" i="5" s="1" a="1"/>
  <c r="F3028" i="5" s="1"/>
  <c r="E3020" i="5"/>
  <c r="F3020" i="5" s="1" a="1"/>
  <c r="F3020" i="5" s="1"/>
  <c r="E3012" i="5"/>
  <c r="F3012" i="5" s="1" a="1"/>
  <c r="F3012" i="5" s="1"/>
  <c r="E3004" i="5"/>
  <c r="F3004" i="5" s="1" a="1"/>
  <c r="F3004" i="5" s="1"/>
  <c r="E2996" i="5"/>
  <c r="F2996" i="5" s="1" a="1"/>
  <c r="F2996" i="5" s="1"/>
  <c r="E2988" i="5"/>
  <c r="F2988" i="5" s="1" a="1"/>
  <c r="F2988" i="5" s="1"/>
  <c r="E2980" i="5"/>
  <c r="F2980" i="5" s="1" a="1"/>
  <c r="F2980" i="5" s="1"/>
  <c r="E2972" i="5"/>
  <c r="F2972" i="5" s="1" a="1"/>
  <c r="F2972" i="5" s="1"/>
  <c r="E2964" i="5"/>
  <c r="F2964" i="5" s="1" a="1"/>
  <c r="F2964" i="5" s="1"/>
  <c r="E2956" i="5"/>
  <c r="F2956" i="5" s="1" a="1"/>
  <c r="F2956" i="5" s="1"/>
  <c r="E2948" i="5"/>
  <c r="F2948" i="5" s="1" a="1"/>
  <c r="F2948" i="5" s="1"/>
  <c r="E2940" i="5"/>
  <c r="F2940" i="5" s="1" a="1"/>
  <c r="F2940" i="5" s="1"/>
  <c r="E2932" i="5"/>
  <c r="F2932" i="5" s="1" a="1"/>
  <c r="F2932" i="5" s="1"/>
  <c r="E2924" i="5"/>
  <c r="F2924" i="5" s="1" a="1"/>
  <c r="F2924" i="5" s="1"/>
  <c r="E2916" i="5"/>
  <c r="F2916" i="5" s="1" a="1"/>
  <c r="F2916" i="5" s="1"/>
  <c r="E2908" i="5"/>
  <c r="F2908" i="5" s="1" a="1"/>
  <c r="F2908" i="5" s="1"/>
  <c r="E2900" i="5"/>
  <c r="F2900" i="5" s="1" a="1"/>
  <c r="F2900" i="5" s="1"/>
  <c r="E2892" i="5"/>
  <c r="F2892" i="5" s="1" a="1"/>
  <c r="F2892" i="5" s="1"/>
  <c r="E2884" i="5"/>
  <c r="F2884" i="5" s="1" a="1"/>
  <c r="F2884" i="5" s="1"/>
  <c r="E2876" i="5"/>
  <c r="F2876" i="5" s="1" a="1"/>
  <c r="F2876" i="5" s="1"/>
  <c r="E2868" i="5"/>
  <c r="F2868" i="5" s="1" a="1"/>
  <c r="F2868" i="5" s="1"/>
  <c r="E2860" i="5"/>
  <c r="F2860" i="5" s="1" a="1"/>
  <c r="F2860" i="5" s="1"/>
  <c r="E2852" i="5"/>
  <c r="F2852" i="5" s="1" a="1"/>
  <c r="F2852" i="5" s="1"/>
  <c r="E2844" i="5"/>
  <c r="F2844" i="5" s="1" a="1"/>
  <c r="F2844" i="5" s="1"/>
  <c r="E2836" i="5"/>
  <c r="F2836" i="5" s="1" a="1"/>
  <c r="F2836" i="5" s="1"/>
  <c r="E2828" i="5"/>
  <c r="F2828" i="5" s="1" a="1"/>
  <c r="F2828" i="5" s="1"/>
  <c r="E2820" i="5"/>
  <c r="F2820" i="5" s="1" a="1"/>
  <c r="F2820" i="5" s="1"/>
  <c r="E2812" i="5"/>
  <c r="F2812" i="5" s="1" a="1"/>
  <c r="F2812" i="5" s="1"/>
  <c r="E2804" i="5"/>
  <c r="F2804" i="5" s="1" a="1"/>
  <c r="F2804" i="5" s="1"/>
  <c r="E2796" i="5"/>
  <c r="F2796" i="5" s="1" a="1"/>
  <c r="F2796" i="5" s="1"/>
  <c r="E2788" i="5"/>
  <c r="F2788" i="5" s="1" a="1"/>
  <c r="F2788" i="5" s="1"/>
  <c r="E2780" i="5"/>
  <c r="F2780" i="5" s="1" a="1"/>
  <c r="F2780" i="5" s="1"/>
  <c r="E2772" i="5"/>
  <c r="F2772" i="5" s="1" a="1"/>
  <c r="F2772" i="5" s="1"/>
  <c r="E2764" i="5"/>
  <c r="F2764" i="5" s="1" a="1"/>
  <c r="F2764" i="5" s="1"/>
  <c r="E2756" i="5"/>
  <c r="F2756" i="5" s="1" a="1"/>
  <c r="F2756" i="5" s="1"/>
  <c r="E2748" i="5"/>
  <c r="F2748" i="5" s="1" a="1"/>
  <c r="F2748" i="5" s="1"/>
  <c r="E2740" i="5"/>
  <c r="F2740" i="5" s="1" a="1"/>
  <c r="F2740" i="5" s="1"/>
  <c r="E2732" i="5"/>
  <c r="F2732" i="5" s="1" a="1"/>
  <c r="F2732" i="5" s="1"/>
  <c r="E2724" i="5"/>
  <c r="F2724" i="5" s="1" a="1"/>
  <c r="F2724" i="5" s="1"/>
  <c r="E2716" i="5"/>
  <c r="F2716" i="5" s="1" a="1"/>
  <c r="F2716" i="5" s="1"/>
  <c r="E2708" i="5"/>
  <c r="F2708" i="5" s="1" a="1"/>
  <c r="F2708" i="5" s="1"/>
  <c r="E2700" i="5"/>
  <c r="F2700" i="5" s="1" a="1"/>
  <c r="F2700" i="5" s="1"/>
  <c r="E2692" i="5"/>
  <c r="F2692" i="5" s="1" a="1"/>
  <c r="F2692" i="5" s="1"/>
  <c r="E2684" i="5"/>
  <c r="F2684" i="5" s="1" a="1"/>
  <c r="F2684" i="5" s="1"/>
  <c r="E2676" i="5"/>
  <c r="F2676" i="5" s="1" a="1"/>
  <c r="F2676" i="5" s="1"/>
  <c r="E2668" i="5"/>
  <c r="F2668" i="5" s="1" a="1"/>
  <c r="F2668" i="5" s="1"/>
  <c r="E2660" i="5"/>
  <c r="F2660" i="5" s="1" a="1"/>
  <c r="F2660" i="5" s="1"/>
  <c r="E2652" i="5"/>
  <c r="F2652" i="5" s="1" a="1"/>
  <c r="F2652" i="5" s="1"/>
  <c r="E2644" i="5"/>
  <c r="F2644" i="5" s="1" a="1"/>
  <c r="F2644" i="5" s="1"/>
  <c r="E2636" i="5"/>
  <c r="F2636" i="5" s="1" a="1"/>
  <c r="F2636" i="5" s="1"/>
  <c r="E2628" i="5"/>
  <c r="F2628" i="5" s="1" a="1"/>
  <c r="F2628" i="5" s="1"/>
  <c r="E2620" i="5"/>
  <c r="F2620" i="5" s="1" a="1"/>
  <c r="F2620" i="5" s="1"/>
  <c r="E2612" i="5"/>
  <c r="F2612" i="5" s="1" a="1"/>
  <c r="F2612" i="5" s="1"/>
  <c r="E2604" i="5"/>
  <c r="F2604" i="5" s="1" a="1"/>
  <c r="F2604" i="5" s="1"/>
  <c r="E2596" i="5"/>
  <c r="F2596" i="5" s="1" a="1"/>
  <c r="F2596" i="5" s="1"/>
  <c r="E2588" i="5"/>
  <c r="F2588" i="5" s="1" a="1"/>
  <c r="F2588" i="5" s="1"/>
  <c r="E2580" i="5"/>
  <c r="F2580" i="5" s="1" a="1"/>
  <c r="F2580" i="5" s="1"/>
  <c r="E2572" i="5"/>
  <c r="F2572" i="5" s="1" a="1"/>
  <c r="F2572" i="5" s="1"/>
  <c r="E2563" i="5"/>
  <c r="F2563" i="5" s="1" a="1"/>
  <c r="F2563" i="5" s="1"/>
  <c r="E2554" i="5"/>
  <c r="F2554" i="5" s="1" a="1"/>
  <c r="F2554" i="5" s="1"/>
  <c r="E2545" i="5"/>
  <c r="F2545" i="5" s="1" a="1"/>
  <c r="F2545" i="5" s="1"/>
  <c r="E2536" i="5"/>
  <c r="F2536" i="5" s="1" a="1"/>
  <c r="F2536" i="5" s="1"/>
  <c r="E2527" i="5"/>
  <c r="F2527" i="5" s="1" a="1"/>
  <c r="F2527" i="5" s="1"/>
  <c r="E2518" i="5"/>
  <c r="F2518" i="5" s="1" a="1"/>
  <c r="F2518" i="5" s="1"/>
  <c r="E2508" i="5"/>
  <c r="F2508" i="5" s="1" a="1"/>
  <c r="F2508" i="5" s="1"/>
  <c r="E2499" i="5"/>
  <c r="F2499" i="5" s="1" a="1"/>
  <c r="F2499" i="5" s="1"/>
  <c r="E2490" i="5"/>
  <c r="F2490" i="5" s="1" a="1"/>
  <c r="F2490" i="5" s="1"/>
  <c r="E2481" i="5"/>
  <c r="F2481" i="5" s="1" a="1"/>
  <c r="F2481" i="5" s="1"/>
  <c r="E2472" i="5"/>
  <c r="F2472" i="5" s="1" a="1"/>
  <c r="F2472" i="5" s="1"/>
  <c r="E2463" i="5"/>
  <c r="F2463" i="5" s="1" a="1"/>
  <c r="F2463" i="5" s="1"/>
  <c r="E2454" i="5"/>
  <c r="F2454" i="5" s="1" a="1"/>
  <c r="F2454" i="5" s="1"/>
  <c r="E2425" i="5"/>
  <c r="F2425" i="5" s="1" a="1"/>
  <c r="F2425" i="5" s="1"/>
  <c r="E2393" i="5"/>
  <c r="F2393" i="5" s="1" a="1"/>
  <c r="F2393" i="5" s="1"/>
  <c r="E2361" i="5"/>
  <c r="F2361" i="5" s="1" a="1"/>
  <c r="F2361" i="5" s="1"/>
  <c r="E2329" i="5"/>
  <c r="F2329" i="5" s="1" a="1"/>
  <c r="F2329" i="5" s="1"/>
  <c r="E2297" i="5"/>
  <c r="F2297" i="5" s="1" a="1"/>
  <c r="F2297" i="5" s="1"/>
  <c r="E2241" i="5"/>
  <c r="F2241" i="5" s="1" a="1"/>
  <c r="F2241" i="5" s="1"/>
  <c r="E2177" i="5"/>
  <c r="F2177" i="5" s="1" a="1"/>
  <c r="F2177" i="5" s="1"/>
  <c r="E2113" i="5"/>
  <c r="F2113" i="5" s="1" a="1"/>
  <c r="F2113" i="5" s="1"/>
  <c r="E2049" i="5"/>
  <c r="F2049" i="5" s="1" a="1"/>
  <c r="F2049" i="5" s="1"/>
  <c r="E1985" i="5"/>
  <c r="F1985" i="5" s="1" a="1"/>
  <c r="F1985" i="5" s="1"/>
  <c r="E1921" i="5"/>
  <c r="F1921" i="5" s="1" a="1"/>
  <c r="F1921" i="5" s="1"/>
  <c r="E1857" i="5"/>
  <c r="F1857" i="5" s="1" a="1"/>
  <c r="F1857" i="5" s="1"/>
  <c r="E1793" i="5"/>
  <c r="F1793" i="5" s="1" a="1"/>
  <c r="F1793" i="5" s="1"/>
  <c r="E1729" i="5"/>
  <c r="F1729" i="5" s="1" a="1"/>
  <c r="F1729" i="5" s="1"/>
  <c r="E1665" i="5"/>
  <c r="F1665" i="5" s="1" a="1"/>
  <c r="F1665" i="5" s="1"/>
  <c r="E1601" i="5"/>
  <c r="F1601" i="5" s="1" a="1"/>
  <c r="F1601" i="5" s="1"/>
  <c r="E1537" i="5"/>
  <c r="F1537" i="5" s="1" a="1"/>
  <c r="F1537" i="5" s="1"/>
  <c r="E1473" i="5"/>
  <c r="F1473" i="5" s="1" a="1"/>
  <c r="F1473" i="5" s="1"/>
  <c r="E1409" i="5"/>
  <c r="F1409" i="5" s="1" a="1"/>
  <c r="F1409" i="5" s="1"/>
  <c r="E1345" i="5"/>
  <c r="F1345" i="5" s="1" a="1"/>
  <c r="F1345" i="5" s="1"/>
  <c r="E1281" i="5"/>
  <c r="F1281" i="5" s="1" a="1"/>
  <c r="F1281" i="5" s="1"/>
  <c r="E1217" i="5"/>
  <c r="F1217" i="5" s="1" a="1"/>
  <c r="F1217" i="5" s="1"/>
  <c r="E1153" i="5"/>
  <c r="F1153" i="5" s="1" a="1"/>
  <c r="F1153" i="5" s="1"/>
  <c r="E1089" i="5"/>
  <c r="F1089" i="5" s="1" a="1"/>
  <c r="F1089" i="5" s="1"/>
  <c r="E1025" i="5"/>
  <c r="F1025" i="5" s="1" a="1"/>
  <c r="F1025" i="5" s="1"/>
  <c r="E961" i="5"/>
  <c r="F961" i="5" s="1" a="1"/>
  <c r="F961" i="5" s="1"/>
  <c r="E897" i="5"/>
  <c r="F897" i="5" s="1" a="1"/>
  <c r="F897" i="5" s="1"/>
  <c r="E833" i="5"/>
  <c r="F833" i="5" s="1" a="1"/>
  <c r="F833" i="5" s="1"/>
  <c r="E769" i="5"/>
  <c r="F769" i="5" s="1" a="1"/>
  <c r="F769" i="5" s="1"/>
  <c r="E705" i="5"/>
  <c r="F705" i="5" s="1" a="1"/>
  <c r="F705" i="5" s="1"/>
  <c r="E641" i="5"/>
  <c r="F641" i="5" s="1" a="1"/>
  <c r="F641" i="5" s="1"/>
  <c r="E577" i="5"/>
  <c r="F577" i="5" s="1" a="1"/>
  <c r="F577" i="5" s="1"/>
  <c r="E513" i="5"/>
  <c r="F513" i="5" s="1" a="1"/>
  <c r="F513" i="5" s="1"/>
  <c r="E449" i="5"/>
  <c r="F449" i="5" s="1" a="1"/>
  <c r="F449" i="5" s="1"/>
  <c r="E385" i="5"/>
  <c r="F385" i="5" s="1" a="1"/>
  <c r="F385" i="5" s="1"/>
  <c r="E321" i="5"/>
  <c r="F321" i="5" s="1" a="1"/>
  <c r="F321" i="5" s="1"/>
  <c r="E257" i="5"/>
  <c r="F257" i="5" s="1" a="1"/>
  <c r="F257" i="5" s="1"/>
  <c r="E193" i="5"/>
  <c r="F193" i="5" s="1" a="1"/>
  <c r="F193" i="5" s="1"/>
  <c r="E129" i="5"/>
  <c r="F129" i="5" s="1" a="1"/>
  <c r="F129" i="5" s="1"/>
  <c r="E65" i="5"/>
  <c r="F65" i="5" s="1" a="1"/>
  <c r="F65" i="5" s="1"/>
  <c r="E4715" i="5"/>
  <c r="F4715" i="5" s="1" a="1"/>
  <c r="F4715" i="5" s="1"/>
  <c r="E4707" i="5"/>
  <c r="F4707" i="5" s="1" a="1"/>
  <c r="F4707" i="5" s="1"/>
  <c r="E4699" i="5"/>
  <c r="F4699" i="5" s="1" a="1"/>
  <c r="F4699" i="5" s="1"/>
  <c r="E4691" i="5"/>
  <c r="F4691" i="5" s="1" a="1"/>
  <c r="F4691" i="5" s="1"/>
  <c r="E4683" i="5"/>
  <c r="F4683" i="5" s="1" a="1"/>
  <c r="F4683" i="5" s="1"/>
  <c r="E4675" i="5"/>
  <c r="F4675" i="5" s="1" a="1"/>
  <c r="F4675" i="5" s="1"/>
  <c r="E4667" i="5"/>
  <c r="F4667" i="5" s="1" a="1"/>
  <c r="F4667" i="5" s="1"/>
  <c r="E4659" i="5"/>
  <c r="F4659" i="5" s="1" a="1"/>
  <c r="F4659" i="5" s="1"/>
  <c r="E4651" i="5"/>
  <c r="F4651" i="5" s="1" a="1"/>
  <c r="F4651" i="5" s="1"/>
  <c r="E4643" i="5"/>
  <c r="F4643" i="5" s="1" a="1"/>
  <c r="F4643" i="5" s="1"/>
  <c r="E4635" i="5"/>
  <c r="F4635" i="5" s="1" a="1"/>
  <c r="F4635" i="5" s="1"/>
  <c r="E4627" i="5"/>
  <c r="F4627" i="5" s="1" a="1"/>
  <c r="F4627" i="5" s="1"/>
  <c r="E4619" i="5"/>
  <c r="F4619" i="5" s="1" a="1"/>
  <c r="F4619" i="5" s="1"/>
  <c r="E4611" i="5"/>
  <c r="F4611" i="5" s="1" a="1"/>
  <c r="F4611" i="5" s="1"/>
  <c r="E4603" i="5"/>
  <c r="F4603" i="5" s="1" a="1"/>
  <c r="F4603" i="5" s="1"/>
  <c r="E4595" i="5"/>
  <c r="F4595" i="5" s="1" a="1"/>
  <c r="F4595" i="5" s="1"/>
  <c r="E4587" i="5"/>
  <c r="F4587" i="5" s="1" a="1"/>
  <c r="F4587" i="5" s="1"/>
  <c r="E4579" i="5"/>
  <c r="F4579" i="5" s="1" a="1"/>
  <c r="F4579" i="5" s="1"/>
  <c r="E4571" i="5"/>
  <c r="F4571" i="5" s="1" a="1"/>
  <c r="F4571" i="5" s="1"/>
  <c r="E4563" i="5"/>
  <c r="F4563" i="5" s="1" a="1"/>
  <c r="F4563" i="5" s="1"/>
  <c r="E4555" i="5"/>
  <c r="F4555" i="5" s="1" a="1"/>
  <c r="F4555" i="5" s="1"/>
  <c r="E4547" i="5"/>
  <c r="F4547" i="5" s="1" a="1"/>
  <c r="F4547" i="5" s="1"/>
  <c r="E4539" i="5"/>
  <c r="F4539" i="5" s="1" a="1"/>
  <c r="F4539" i="5" s="1"/>
  <c r="E4531" i="5"/>
  <c r="F4531" i="5" s="1" a="1"/>
  <c r="F4531" i="5" s="1"/>
  <c r="E4523" i="5"/>
  <c r="F4523" i="5" s="1" a="1"/>
  <c r="F4523" i="5" s="1"/>
  <c r="E4515" i="5"/>
  <c r="F4515" i="5" s="1" a="1"/>
  <c r="F4515" i="5" s="1"/>
  <c r="E4507" i="5"/>
  <c r="F4507" i="5" s="1" a="1"/>
  <c r="F4507" i="5" s="1"/>
  <c r="E4499" i="5"/>
  <c r="F4499" i="5" s="1" a="1"/>
  <c r="F4499" i="5" s="1"/>
  <c r="E4491" i="5"/>
  <c r="F4491" i="5" s="1" a="1"/>
  <c r="F4491" i="5" s="1"/>
  <c r="E4483" i="5"/>
  <c r="F4483" i="5" s="1" a="1"/>
  <c r="F4483" i="5" s="1"/>
  <c r="E4475" i="5"/>
  <c r="F4475" i="5" s="1" a="1"/>
  <c r="F4475" i="5" s="1"/>
  <c r="E4467" i="5"/>
  <c r="F4467" i="5" s="1" a="1"/>
  <c r="F4467" i="5" s="1"/>
  <c r="E4459" i="5"/>
  <c r="F4459" i="5" s="1" a="1"/>
  <c r="F4459" i="5" s="1"/>
  <c r="E4451" i="5"/>
  <c r="F4451" i="5" s="1" a="1"/>
  <c r="F4451" i="5" s="1"/>
  <c r="E4443" i="5"/>
  <c r="F4443" i="5" s="1" a="1"/>
  <c r="F4443" i="5" s="1"/>
  <c r="E4435" i="5"/>
  <c r="F4435" i="5" s="1" a="1"/>
  <c r="F4435" i="5" s="1"/>
  <c r="E4427" i="5"/>
  <c r="F4427" i="5" s="1" a="1"/>
  <c r="F4427" i="5" s="1"/>
  <c r="E4419" i="5"/>
  <c r="F4419" i="5" s="1" a="1"/>
  <c r="F4419" i="5" s="1"/>
  <c r="E4411" i="5"/>
  <c r="F4411" i="5" s="1" a="1"/>
  <c r="F4411" i="5" s="1"/>
  <c r="E4403" i="5"/>
  <c r="F4403" i="5" s="1" a="1"/>
  <c r="F4403" i="5" s="1"/>
  <c r="E4395" i="5"/>
  <c r="F4395" i="5" s="1" a="1"/>
  <c r="F4395" i="5" s="1"/>
  <c r="E4387" i="5"/>
  <c r="F4387" i="5" s="1" a="1"/>
  <c r="F4387" i="5" s="1"/>
  <c r="E4379" i="5"/>
  <c r="F4379" i="5" s="1" a="1"/>
  <c r="F4379" i="5" s="1"/>
  <c r="E4371" i="5"/>
  <c r="F4371" i="5" s="1" a="1"/>
  <c r="F4371" i="5" s="1"/>
  <c r="E4363" i="5"/>
  <c r="F4363" i="5" s="1" a="1"/>
  <c r="F4363" i="5" s="1"/>
  <c r="E4355" i="5"/>
  <c r="F4355" i="5" s="1" a="1"/>
  <c r="F4355" i="5" s="1"/>
  <c r="E4347" i="5"/>
  <c r="F4347" i="5" s="1" a="1"/>
  <c r="F4347" i="5" s="1"/>
  <c r="E4339" i="5"/>
  <c r="F4339" i="5" s="1" a="1"/>
  <c r="F4339" i="5" s="1"/>
  <c r="E4331" i="5"/>
  <c r="F4331" i="5" s="1" a="1"/>
  <c r="F4331" i="5" s="1"/>
  <c r="E4323" i="5"/>
  <c r="F4323" i="5" s="1" a="1"/>
  <c r="F4323" i="5" s="1"/>
  <c r="E4315" i="5"/>
  <c r="F4315" i="5" s="1" a="1"/>
  <c r="F4315" i="5" s="1"/>
  <c r="E4307" i="5"/>
  <c r="F4307" i="5" s="1" a="1"/>
  <c r="F4307" i="5" s="1"/>
  <c r="E4299" i="5"/>
  <c r="F4299" i="5" s="1" a="1"/>
  <c r="F4299" i="5" s="1"/>
  <c r="E4291" i="5"/>
  <c r="F4291" i="5" s="1" a="1"/>
  <c r="F4291" i="5" s="1"/>
  <c r="E4283" i="5"/>
  <c r="F4283" i="5" s="1" a="1"/>
  <c r="F4283" i="5" s="1"/>
  <c r="E4275" i="5"/>
  <c r="F4275" i="5" s="1" a="1"/>
  <c r="F4275" i="5" s="1"/>
  <c r="E4267" i="5"/>
  <c r="F4267" i="5" s="1" a="1"/>
  <c r="F4267" i="5" s="1"/>
  <c r="E4259" i="5"/>
  <c r="F4259" i="5" s="1" a="1"/>
  <c r="F4259" i="5" s="1"/>
  <c r="E4251" i="5"/>
  <c r="F4251" i="5" s="1" a="1"/>
  <c r="F4251" i="5" s="1"/>
  <c r="E4243" i="5"/>
  <c r="F4243" i="5" s="1" a="1"/>
  <c r="F4243" i="5" s="1"/>
  <c r="E4235" i="5"/>
  <c r="F4235" i="5" s="1" a="1"/>
  <c r="F4235" i="5" s="1"/>
  <c r="E4227" i="5"/>
  <c r="F4227" i="5" s="1" a="1"/>
  <c r="F4227" i="5" s="1"/>
  <c r="E4219" i="5"/>
  <c r="F4219" i="5" s="1" a="1"/>
  <c r="F4219" i="5" s="1"/>
  <c r="E4211" i="5"/>
  <c r="F4211" i="5" s="1" a="1"/>
  <c r="F4211" i="5" s="1"/>
  <c r="E4203" i="5"/>
  <c r="F4203" i="5" s="1" a="1"/>
  <c r="F4203" i="5" s="1"/>
  <c r="E4195" i="5"/>
  <c r="F4195" i="5" s="1" a="1"/>
  <c r="F4195" i="5" s="1"/>
  <c r="E4187" i="5"/>
  <c r="F4187" i="5" s="1" a="1"/>
  <c r="F4187" i="5" s="1"/>
  <c r="E4179" i="5"/>
  <c r="F4179" i="5" s="1" a="1"/>
  <c r="F4179" i="5" s="1"/>
  <c r="E4171" i="5"/>
  <c r="F4171" i="5" s="1" a="1"/>
  <c r="F4171" i="5" s="1"/>
  <c r="E4163" i="5"/>
  <c r="F4163" i="5" s="1" a="1"/>
  <c r="F4163" i="5" s="1"/>
  <c r="E4155" i="5"/>
  <c r="F4155" i="5" s="1" a="1"/>
  <c r="F4155" i="5" s="1"/>
  <c r="E4147" i="5"/>
  <c r="F4147" i="5" s="1" a="1"/>
  <c r="F4147" i="5" s="1"/>
  <c r="E4139" i="5"/>
  <c r="F4139" i="5" s="1" a="1"/>
  <c r="F4139" i="5" s="1"/>
  <c r="E4131" i="5"/>
  <c r="F4131" i="5" s="1" a="1"/>
  <c r="F4131" i="5" s="1"/>
  <c r="E4123" i="5"/>
  <c r="F4123" i="5" s="1" a="1"/>
  <c r="F4123" i="5" s="1"/>
  <c r="E4115" i="5"/>
  <c r="F4115" i="5" s="1" a="1"/>
  <c r="F4115" i="5" s="1"/>
  <c r="E4107" i="5"/>
  <c r="F4107" i="5" s="1" a="1"/>
  <c r="F4107" i="5" s="1"/>
  <c r="E4099" i="5"/>
  <c r="F4099" i="5" s="1" a="1"/>
  <c r="F4099" i="5" s="1"/>
  <c r="E4091" i="5"/>
  <c r="F4091" i="5" s="1" a="1"/>
  <c r="F4091" i="5" s="1"/>
  <c r="E4083" i="5"/>
  <c r="F4083" i="5" s="1" a="1"/>
  <c r="F4083" i="5" s="1"/>
  <c r="E4075" i="5"/>
  <c r="F4075" i="5" s="1" a="1"/>
  <c r="F4075" i="5" s="1"/>
  <c r="E4067" i="5"/>
  <c r="F4067" i="5" s="1" a="1"/>
  <c r="F4067" i="5" s="1"/>
  <c r="E4059" i="5"/>
  <c r="F4059" i="5" s="1" a="1"/>
  <c r="F4059" i="5" s="1"/>
  <c r="E4051" i="5"/>
  <c r="F4051" i="5" s="1" a="1"/>
  <c r="F4051" i="5" s="1"/>
  <c r="E4043" i="5"/>
  <c r="F4043" i="5" s="1" a="1"/>
  <c r="F4043" i="5" s="1"/>
  <c r="E4035" i="5"/>
  <c r="F4035" i="5" s="1" a="1"/>
  <c r="F4035" i="5" s="1"/>
  <c r="E4027" i="5"/>
  <c r="F4027" i="5" s="1" a="1"/>
  <c r="F4027" i="5" s="1"/>
  <c r="E4019" i="5"/>
  <c r="F4019" i="5" s="1" a="1"/>
  <c r="F4019" i="5" s="1"/>
  <c r="E4011" i="5"/>
  <c r="F4011" i="5" s="1" a="1"/>
  <c r="F4011" i="5" s="1"/>
  <c r="E4003" i="5"/>
  <c r="F4003" i="5" s="1" a="1"/>
  <c r="F4003" i="5" s="1"/>
  <c r="E3995" i="5"/>
  <c r="F3995" i="5" s="1" a="1"/>
  <c r="F3995" i="5" s="1"/>
  <c r="E3987" i="5"/>
  <c r="F3987" i="5" s="1" a="1"/>
  <c r="F3987" i="5" s="1"/>
  <c r="E3979" i="5"/>
  <c r="F3979" i="5" s="1" a="1"/>
  <c r="F3979" i="5" s="1"/>
  <c r="E3971" i="5"/>
  <c r="F3971" i="5" s="1" a="1"/>
  <c r="F3971" i="5" s="1"/>
  <c r="E3963" i="5"/>
  <c r="F3963" i="5" s="1" a="1"/>
  <c r="F3963" i="5" s="1"/>
  <c r="E3955" i="5"/>
  <c r="F3955" i="5" s="1" a="1"/>
  <c r="F3955" i="5" s="1"/>
  <c r="E3947" i="5"/>
  <c r="F3947" i="5" s="1" a="1"/>
  <c r="F3947" i="5" s="1"/>
  <c r="E3939" i="5"/>
  <c r="F3939" i="5" s="1" a="1"/>
  <c r="F3939" i="5" s="1"/>
  <c r="E3931" i="5"/>
  <c r="F3931" i="5" s="1" a="1"/>
  <c r="F3931" i="5" s="1"/>
  <c r="E3923" i="5"/>
  <c r="F3923" i="5" s="1" a="1"/>
  <c r="F3923" i="5" s="1"/>
  <c r="E3915" i="5"/>
  <c r="F3915" i="5" s="1" a="1"/>
  <c r="F3915" i="5" s="1"/>
  <c r="E3907" i="5"/>
  <c r="F3907" i="5" s="1" a="1"/>
  <c r="F3907" i="5" s="1"/>
  <c r="E3899" i="5"/>
  <c r="F3899" i="5" s="1" a="1"/>
  <c r="F3899" i="5" s="1"/>
  <c r="E3891" i="5"/>
  <c r="F3891" i="5" s="1" a="1"/>
  <c r="F3891" i="5" s="1"/>
  <c r="E3883" i="5"/>
  <c r="F3883" i="5" s="1" a="1"/>
  <c r="F3883" i="5" s="1"/>
  <c r="E3875" i="5"/>
  <c r="F3875" i="5" s="1" a="1"/>
  <c r="F3875" i="5" s="1"/>
  <c r="E3867" i="5"/>
  <c r="F3867" i="5" s="1" a="1"/>
  <c r="F3867" i="5" s="1"/>
  <c r="E3859" i="5"/>
  <c r="F3859" i="5" s="1" a="1"/>
  <c r="F3859" i="5" s="1"/>
  <c r="E3851" i="5"/>
  <c r="F3851" i="5" s="1" a="1"/>
  <c r="F3851" i="5" s="1"/>
  <c r="E3843" i="5"/>
  <c r="F3843" i="5" s="1" a="1"/>
  <c r="F3843" i="5" s="1"/>
  <c r="E3835" i="5"/>
  <c r="F3835" i="5" s="1" a="1"/>
  <c r="F3835" i="5" s="1"/>
  <c r="E3827" i="5"/>
  <c r="F3827" i="5" s="1" a="1"/>
  <c r="F3827" i="5" s="1"/>
  <c r="E3819" i="5"/>
  <c r="F3819" i="5" s="1" a="1"/>
  <c r="F3819" i="5" s="1"/>
  <c r="E3811" i="5"/>
  <c r="F3811" i="5" s="1" a="1"/>
  <c r="F3811" i="5" s="1"/>
  <c r="E3803" i="5"/>
  <c r="F3803" i="5" s="1" a="1"/>
  <c r="F3803" i="5" s="1"/>
  <c r="E3795" i="5"/>
  <c r="F3795" i="5" s="1" a="1"/>
  <c r="F3795" i="5" s="1"/>
  <c r="E3787" i="5"/>
  <c r="F3787" i="5" s="1" a="1"/>
  <c r="F3787" i="5" s="1"/>
  <c r="E3779" i="5"/>
  <c r="F3779" i="5" s="1" a="1"/>
  <c r="F3779" i="5" s="1"/>
  <c r="E3771" i="5"/>
  <c r="F3771" i="5" s="1" a="1"/>
  <c r="F3771" i="5" s="1"/>
  <c r="E3763" i="5"/>
  <c r="F3763" i="5" s="1" a="1"/>
  <c r="F3763" i="5" s="1"/>
  <c r="E3755" i="5"/>
  <c r="F3755" i="5" s="1" a="1"/>
  <c r="F3755" i="5" s="1"/>
  <c r="E3747" i="5"/>
  <c r="F3747" i="5" s="1" a="1"/>
  <c r="F3747" i="5" s="1"/>
  <c r="E3739" i="5"/>
  <c r="F3739" i="5" s="1" a="1"/>
  <c r="F3739" i="5" s="1"/>
  <c r="E3731" i="5"/>
  <c r="F3731" i="5" s="1" a="1"/>
  <c r="F3731" i="5" s="1"/>
  <c r="E3723" i="5"/>
  <c r="F3723" i="5" s="1" a="1"/>
  <c r="F3723" i="5" s="1"/>
  <c r="E3715" i="5"/>
  <c r="F3715" i="5" s="1" a="1"/>
  <c r="F3715" i="5" s="1"/>
  <c r="E3707" i="5"/>
  <c r="F3707" i="5" s="1" a="1"/>
  <c r="F3707" i="5" s="1"/>
  <c r="E3699" i="5"/>
  <c r="F3699" i="5" s="1" a="1"/>
  <c r="F3699" i="5" s="1"/>
  <c r="E3691" i="5"/>
  <c r="F3691" i="5" s="1" a="1"/>
  <c r="F3691" i="5" s="1"/>
  <c r="E3683" i="5"/>
  <c r="F3683" i="5" s="1" a="1"/>
  <c r="F3683" i="5" s="1"/>
  <c r="E3675" i="5"/>
  <c r="F3675" i="5" s="1" a="1"/>
  <c r="F3675" i="5" s="1"/>
  <c r="E3667" i="5"/>
  <c r="F3667" i="5" s="1" a="1"/>
  <c r="F3667" i="5" s="1"/>
  <c r="E3659" i="5"/>
  <c r="F3659" i="5" s="1" a="1"/>
  <c r="F3659" i="5" s="1"/>
  <c r="E3651" i="5"/>
  <c r="F3651" i="5" s="1" a="1"/>
  <c r="F3651" i="5" s="1"/>
  <c r="E3643" i="5"/>
  <c r="F3643" i="5" s="1" a="1"/>
  <c r="F3643" i="5" s="1"/>
  <c r="E3635" i="5"/>
  <c r="F3635" i="5" s="1" a="1"/>
  <c r="F3635" i="5" s="1"/>
  <c r="E3627" i="5"/>
  <c r="F3627" i="5" s="1" a="1"/>
  <c r="F3627" i="5" s="1"/>
  <c r="E3619" i="5"/>
  <c r="F3619" i="5" s="1" a="1"/>
  <c r="F3619" i="5" s="1"/>
  <c r="E3611" i="5"/>
  <c r="F3611" i="5" s="1" a="1"/>
  <c r="F3611" i="5" s="1"/>
  <c r="E3603" i="5"/>
  <c r="F3603" i="5" s="1" a="1"/>
  <c r="F3603" i="5" s="1"/>
  <c r="E3595" i="5"/>
  <c r="F3595" i="5" s="1" a="1"/>
  <c r="F3595" i="5" s="1"/>
  <c r="E3587" i="5"/>
  <c r="F3587" i="5" s="1" a="1"/>
  <c r="F3587" i="5" s="1"/>
  <c r="E3579" i="5"/>
  <c r="F3579" i="5" s="1" a="1"/>
  <c r="F3579" i="5" s="1"/>
  <c r="E3571" i="5"/>
  <c r="F3571" i="5" s="1" a="1"/>
  <c r="F3571" i="5" s="1"/>
  <c r="E3563" i="5"/>
  <c r="F3563" i="5" s="1" a="1"/>
  <c r="F3563" i="5" s="1"/>
  <c r="E3555" i="5"/>
  <c r="F3555" i="5" s="1" a="1"/>
  <c r="F3555" i="5" s="1"/>
  <c r="E3547" i="5"/>
  <c r="F3547" i="5" s="1" a="1"/>
  <c r="F3547" i="5" s="1"/>
  <c r="E3539" i="5"/>
  <c r="F3539" i="5" s="1" a="1"/>
  <c r="F3539" i="5" s="1"/>
  <c r="E3531" i="5"/>
  <c r="F3531" i="5" s="1" a="1"/>
  <c r="F3531" i="5" s="1"/>
  <c r="E3523" i="5"/>
  <c r="F3523" i="5" s="1" a="1"/>
  <c r="F3523" i="5" s="1"/>
  <c r="E3515" i="5"/>
  <c r="F3515" i="5" s="1" a="1"/>
  <c r="F3515" i="5" s="1"/>
  <c r="E3507" i="5"/>
  <c r="F3507" i="5" s="1" a="1"/>
  <c r="F3507" i="5" s="1"/>
  <c r="E3499" i="5"/>
  <c r="F3499" i="5" s="1" a="1"/>
  <c r="F3499" i="5" s="1"/>
  <c r="E3491" i="5"/>
  <c r="F3491" i="5" s="1" a="1"/>
  <c r="F3491" i="5" s="1"/>
  <c r="E3483" i="5"/>
  <c r="F3483" i="5" s="1" a="1"/>
  <c r="F3483" i="5" s="1"/>
  <c r="E3475" i="5"/>
  <c r="F3475" i="5" s="1" a="1"/>
  <c r="F3475" i="5" s="1"/>
  <c r="E3467" i="5"/>
  <c r="F3467" i="5" s="1" a="1"/>
  <c r="F3467" i="5" s="1"/>
  <c r="E3459" i="5"/>
  <c r="F3459" i="5" s="1" a="1"/>
  <c r="F3459" i="5" s="1"/>
  <c r="E3451" i="5"/>
  <c r="F3451" i="5" s="1" a="1"/>
  <c r="F3451" i="5" s="1"/>
  <c r="E3443" i="5"/>
  <c r="F3443" i="5" s="1" a="1"/>
  <c r="F3443" i="5" s="1"/>
  <c r="E3435" i="5"/>
  <c r="F3435" i="5" s="1" a="1"/>
  <c r="F3435" i="5" s="1"/>
  <c r="E3427" i="5"/>
  <c r="F3427" i="5" s="1" a="1"/>
  <c r="F3427" i="5" s="1"/>
  <c r="E3419" i="5"/>
  <c r="F3419" i="5" s="1" a="1"/>
  <c r="F3419" i="5" s="1"/>
  <c r="E3411" i="5"/>
  <c r="F3411" i="5" s="1" a="1"/>
  <c r="F3411" i="5" s="1"/>
  <c r="E3403" i="5"/>
  <c r="F3403" i="5" s="1" a="1"/>
  <c r="F3403" i="5" s="1"/>
  <c r="E3395" i="5"/>
  <c r="F3395" i="5" s="1" a="1"/>
  <c r="F3395" i="5" s="1"/>
  <c r="E3387" i="5"/>
  <c r="F3387" i="5" s="1" a="1"/>
  <c r="F3387" i="5" s="1"/>
  <c r="E3379" i="5"/>
  <c r="F3379" i="5" s="1" a="1"/>
  <c r="F3379" i="5" s="1"/>
  <c r="E3371" i="5"/>
  <c r="F3371" i="5" s="1" a="1"/>
  <c r="F3371" i="5" s="1"/>
  <c r="E3363" i="5"/>
  <c r="F3363" i="5" s="1" a="1"/>
  <c r="F3363" i="5" s="1"/>
  <c r="E3355" i="5"/>
  <c r="F3355" i="5" s="1" a="1"/>
  <c r="F3355" i="5" s="1"/>
  <c r="E3347" i="5"/>
  <c r="F3347" i="5" s="1" a="1"/>
  <c r="F3347" i="5" s="1"/>
  <c r="E3339" i="5"/>
  <c r="F3339" i="5" s="1" a="1"/>
  <c r="F3339" i="5" s="1"/>
  <c r="E3331" i="5"/>
  <c r="F3331" i="5" s="1" a="1"/>
  <c r="F3331" i="5" s="1"/>
  <c r="E3323" i="5"/>
  <c r="F3323" i="5" s="1" a="1"/>
  <c r="F3323" i="5" s="1"/>
  <c r="E3315" i="5"/>
  <c r="F3315" i="5" s="1" a="1"/>
  <c r="F3315" i="5" s="1"/>
  <c r="E3307" i="5"/>
  <c r="F3307" i="5" s="1" a="1"/>
  <c r="F3307" i="5" s="1"/>
  <c r="E3299" i="5"/>
  <c r="F3299" i="5" s="1" a="1"/>
  <c r="F3299" i="5" s="1"/>
  <c r="E3291" i="5"/>
  <c r="F3291" i="5" s="1" a="1"/>
  <c r="F3291" i="5" s="1"/>
  <c r="E3283" i="5"/>
  <c r="F3283" i="5" s="1" a="1"/>
  <c r="F3283" i="5" s="1"/>
  <c r="E3275" i="5"/>
  <c r="F3275" i="5" s="1" a="1"/>
  <c r="F3275" i="5" s="1"/>
  <c r="E3267" i="5"/>
  <c r="F3267" i="5" s="1" a="1"/>
  <c r="F3267" i="5" s="1"/>
  <c r="E3259" i="5"/>
  <c r="F3259" i="5" s="1" a="1"/>
  <c r="F3259" i="5" s="1"/>
  <c r="E3251" i="5"/>
  <c r="F3251" i="5" s="1" a="1"/>
  <c r="F3251" i="5" s="1"/>
  <c r="E3243" i="5"/>
  <c r="F3243" i="5" s="1" a="1"/>
  <c r="F3243" i="5" s="1"/>
  <c r="E3235" i="5"/>
  <c r="F3235" i="5" s="1" a="1"/>
  <c r="F3235" i="5" s="1"/>
  <c r="E3227" i="5"/>
  <c r="F3227" i="5" s="1" a="1"/>
  <c r="F3227" i="5" s="1"/>
  <c r="E3219" i="5"/>
  <c r="F3219" i="5" s="1" a="1"/>
  <c r="F3219" i="5" s="1"/>
  <c r="E3211" i="5"/>
  <c r="F3211" i="5" s="1" a="1"/>
  <c r="F3211" i="5" s="1"/>
  <c r="E3203" i="5"/>
  <c r="F3203" i="5" s="1" a="1"/>
  <c r="F3203" i="5" s="1"/>
  <c r="E3195" i="5"/>
  <c r="F3195" i="5" s="1" a="1"/>
  <c r="F3195" i="5" s="1"/>
  <c r="E3187" i="5"/>
  <c r="F3187" i="5" s="1" a="1"/>
  <c r="F3187" i="5" s="1"/>
  <c r="E3179" i="5"/>
  <c r="F3179" i="5" s="1" a="1"/>
  <c r="F3179" i="5" s="1"/>
  <c r="E3171" i="5"/>
  <c r="F3171" i="5" s="1" a="1"/>
  <c r="F3171" i="5" s="1"/>
  <c r="E3163" i="5"/>
  <c r="F3163" i="5" s="1" a="1"/>
  <c r="F3163" i="5" s="1"/>
  <c r="E3155" i="5"/>
  <c r="F3155" i="5" s="1" a="1"/>
  <c r="F3155" i="5" s="1"/>
  <c r="E3147" i="5"/>
  <c r="F3147" i="5" s="1" a="1"/>
  <c r="F3147" i="5" s="1"/>
  <c r="E3139" i="5"/>
  <c r="F3139" i="5" s="1" a="1"/>
  <c r="F3139" i="5" s="1"/>
  <c r="E3131" i="5"/>
  <c r="F3131" i="5" s="1" a="1"/>
  <c r="F3131" i="5" s="1"/>
  <c r="E3123" i="5"/>
  <c r="F3123" i="5" s="1" a="1"/>
  <c r="F3123" i="5" s="1"/>
  <c r="E3115" i="5"/>
  <c r="F3115" i="5" s="1" a="1"/>
  <c r="F3115" i="5" s="1"/>
  <c r="E3107" i="5"/>
  <c r="F3107" i="5" s="1" a="1"/>
  <c r="F3107" i="5" s="1"/>
  <c r="E3099" i="5"/>
  <c r="F3099" i="5" s="1" a="1"/>
  <c r="F3099" i="5" s="1"/>
  <c r="E3091" i="5"/>
  <c r="F3091" i="5" s="1" a="1"/>
  <c r="F3091" i="5" s="1"/>
  <c r="E3083" i="5"/>
  <c r="F3083" i="5" s="1" a="1"/>
  <c r="F3083" i="5" s="1"/>
  <c r="E3075" i="5"/>
  <c r="F3075" i="5" s="1" a="1"/>
  <c r="F3075" i="5" s="1"/>
  <c r="E3067" i="5"/>
  <c r="F3067" i="5" s="1" a="1"/>
  <c r="F3067" i="5" s="1"/>
  <c r="E3059" i="5"/>
  <c r="F3059" i="5" s="1" a="1"/>
  <c r="F3059" i="5" s="1"/>
  <c r="E3051" i="5"/>
  <c r="F3051" i="5" s="1" a="1"/>
  <c r="F3051" i="5" s="1"/>
  <c r="E3043" i="5"/>
  <c r="F3043" i="5" s="1" a="1"/>
  <c r="F3043" i="5" s="1"/>
  <c r="E3035" i="5"/>
  <c r="F3035" i="5" s="1" a="1"/>
  <c r="F3035" i="5" s="1"/>
  <c r="E3027" i="5"/>
  <c r="F3027" i="5" s="1" a="1"/>
  <c r="F3027" i="5" s="1"/>
  <c r="E3019" i="5"/>
  <c r="F3019" i="5" s="1" a="1"/>
  <c r="F3019" i="5" s="1"/>
  <c r="E3011" i="5"/>
  <c r="F3011" i="5" s="1" a="1"/>
  <c r="F3011" i="5" s="1"/>
  <c r="E3003" i="5"/>
  <c r="F3003" i="5" s="1" a="1"/>
  <c r="F3003" i="5" s="1"/>
  <c r="E2995" i="5"/>
  <c r="F2995" i="5" s="1" a="1"/>
  <c r="F2995" i="5" s="1"/>
  <c r="E2987" i="5"/>
  <c r="F2987" i="5" s="1" a="1"/>
  <c r="F2987" i="5" s="1"/>
  <c r="E2979" i="5"/>
  <c r="F2979" i="5" s="1" a="1"/>
  <c r="F2979" i="5" s="1"/>
  <c r="E2971" i="5"/>
  <c r="F2971" i="5" s="1" a="1"/>
  <c r="F2971" i="5" s="1"/>
  <c r="E2963" i="5"/>
  <c r="F2963" i="5" s="1" a="1"/>
  <c r="F2963" i="5" s="1"/>
  <c r="E2955" i="5"/>
  <c r="F2955" i="5" s="1" a="1"/>
  <c r="F2955" i="5" s="1"/>
  <c r="E2947" i="5"/>
  <c r="F2947" i="5" s="1" a="1"/>
  <c r="F2947" i="5" s="1"/>
  <c r="E2939" i="5"/>
  <c r="F2939" i="5" s="1" a="1"/>
  <c r="F2939" i="5" s="1"/>
  <c r="E2931" i="5"/>
  <c r="F2931" i="5" s="1" a="1"/>
  <c r="F2931" i="5" s="1"/>
  <c r="E2923" i="5"/>
  <c r="F2923" i="5" s="1" a="1"/>
  <c r="F2923" i="5" s="1"/>
  <c r="E2915" i="5"/>
  <c r="F2915" i="5" s="1" a="1"/>
  <c r="F2915" i="5" s="1"/>
  <c r="E2907" i="5"/>
  <c r="F2907" i="5" s="1" a="1"/>
  <c r="F2907" i="5" s="1"/>
  <c r="E2899" i="5"/>
  <c r="F2899" i="5" s="1" a="1"/>
  <c r="F2899" i="5" s="1"/>
  <c r="E2891" i="5"/>
  <c r="F2891" i="5" s="1" a="1"/>
  <c r="F2891" i="5" s="1"/>
  <c r="E2883" i="5"/>
  <c r="F2883" i="5" s="1" a="1"/>
  <c r="F2883" i="5" s="1"/>
  <c r="E2875" i="5"/>
  <c r="F2875" i="5" s="1" a="1"/>
  <c r="F2875" i="5" s="1"/>
  <c r="E2867" i="5"/>
  <c r="F2867" i="5" s="1" a="1"/>
  <c r="F2867" i="5" s="1"/>
  <c r="E2859" i="5"/>
  <c r="F2859" i="5" s="1" a="1"/>
  <c r="F2859" i="5" s="1"/>
  <c r="E2851" i="5"/>
  <c r="F2851" i="5" s="1" a="1"/>
  <c r="F2851" i="5" s="1"/>
  <c r="E2843" i="5"/>
  <c r="F2843" i="5" s="1" a="1"/>
  <c r="F2843" i="5" s="1"/>
  <c r="E2835" i="5"/>
  <c r="F2835" i="5" s="1" a="1"/>
  <c r="F2835" i="5" s="1"/>
  <c r="E2827" i="5"/>
  <c r="F2827" i="5" s="1" a="1"/>
  <c r="F2827" i="5" s="1"/>
  <c r="E2819" i="5"/>
  <c r="F2819" i="5" s="1" a="1"/>
  <c r="F2819" i="5" s="1"/>
  <c r="E2811" i="5"/>
  <c r="F2811" i="5" s="1" a="1"/>
  <c r="F2811" i="5" s="1"/>
  <c r="E2803" i="5"/>
  <c r="F2803" i="5" s="1" a="1"/>
  <c r="F2803" i="5" s="1"/>
  <c r="E2795" i="5"/>
  <c r="F2795" i="5" s="1" a="1"/>
  <c r="F2795" i="5" s="1"/>
  <c r="E2787" i="5"/>
  <c r="F2787" i="5" s="1" a="1"/>
  <c r="F2787" i="5" s="1"/>
  <c r="E2779" i="5"/>
  <c r="F2779" i="5" s="1" a="1"/>
  <c r="F2779" i="5" s="1"/>
  <c r="E2771" i="5"/>
  <c r="F2771" i="5" s="1" a="1"/>
  <c r="F2771" i="5" s="1"/>
  <c r="E2763" i="5"/>
  <c r="F2763" i="5" s="1" a="1"/>
  <c r="F2763" i="5" s="1"/>
  <c r="E2755" i="5"/>
  <c r="F2755" i="5" s="1" a="1"/>
  <c r="F2755" i="5" s="1"/>
  <c r="E2747" i="5"/>
  <c r="F2747" i="5" s="1" a="1"/>
  <c r="F2747" i="5" s="1"/>
  <c r="E2739" i="5"/>
  <c r="F2739" i="5" s="1" a="1"/>
  <c r="F2739" i="5" s="1"/>
  <c r="E2731" i="5"/>
  <c r="F2731" i="5" s="1" a="1"/>
  <c r="F2731" i="5" s="1"/>
  <c r="E2723" i="5"/>
  <c r="F2723" i="5" s="1" a="1"/>
  <c r="F2723" i="5" s="1"/>
  <c r="E2715" i="5"/>
  <c r="F2715" i="5" s="1" a="1"/>
  <c r="F2715" i="5" s="1"/>
  <c r="E2707" i="5"/>
  <c r="F2707" i="5" s="1" a="1"/>
  <c r="F2707" i="5" s="1"/>
  <c r="E2699" i="5"/>
  <c r="F2699" i="5" s="1" a="1"/>
  <c r="F2699" i="5" s="1"/>
  <c r="E2691" i="5"/>
  <c r="F2691" i="5" s="1" a="1"/>
  <c r="F2691" i="5" s="1"/>
  <c r="E2683" i="5"/>
  <c r="F2683" i="5" s="1" a="1"/>
  <c r="F2683" i="5" s="1"/>
  <c r="E2675" i="5"/>
  <c r="F2675" i="5" s="1" a="1"/>
  <c r="F2675" i="5" s="1"/>
  <c r="E2667" i="5"/>
  <c r="F2667" i="5" s="1" a="1"/>
  <c r="F2667" i="5" s="1"/>
  <c r="E2659" i="5"/>
  <c r="F2659" i="5" s="1" a="1"/>
  <c r="F2659" i="5" s="1"/>
  <c r="E2651" i="5"/>
  <c r="F2651" i="5" s="1" a="1"/>
  <c r="F2651" i="5" s="1"/>
  <c r="E2643" i="5"/>
  <c r="F2643" i="5" s="1" a="1"/>
  <c r="F2643" i="5" s="1"/>
  <c r="E2635" i="5"/>
  <c r="F2635" i="5" s="1" a="1"/>
  <c r="F2635" i="5" s="1"/>
  <c r="E2627" i="5"/>
  <c r="F2627" i="5" s="1" a="1"/>
  <c r="F2627" i="5" s="1"/>
  <c r="E2619" i="5"/>
  <c r="F2619" i="5" s="1" a="1"/>
  <c r="F2619" i="5" s="1"/>
  <c r="E2611" i="5"/>
  <c r="F2611" i="5" s="1" a="1"/>
  <c r="F2611" i="5" s="1"/>
  <c r="E2603" i="5"/>
  <c r="F2603" i="5" s="1" a="1"/>
  <c r="F2603" i="5" s="1"/>
  <c r="E2595" i="5"/>
  <c r="F2595" i="5" s="1" a="1"/>
  <c r="F2595" i="5" s="1"/>
  <c r="E2587" i="5"/>
  <c r="F2587" i="5" s="1" a="1"/>
  <c r="F2587" i="5" s="1"/>
  <c r="E2579" i="5"/>
  <c r="F2579" i="5" s="1" a="1"/>
  <c r="F2579" i="5" s="1"/>
  <c r="E2571" i="5"/>
  <c r="F2571" i="5" s="1" a="1"/>
  <c r="F2571" i="5" s="1"/>
  <c r="E2562" i="5"/>
  <c r="F2562" i="5" s="1" a="1"/>
  <c r="F2562" i="5" s="1"/>
  <c r="E2553" i="5"/>
  <c r="F2553" i="5" s="1" a="1"/>
  <c r="F2553" i="5" s="1"/>
  <c r="E2544" i="5"/>
  <c r="F2544" i="5" s="1" a="1"/>
  <c r="F2544" i="5" s="1"/>
  <c r="E2535" i="5"/>
  <c r="F2535" i="5" s="1" a="1"/>
  <c r="F2535" i="5" s="1"/>
  <c r="E2526" i="5"/>
  <c r="F2526" i="5" s="1" a="1"/>
  <c r="F2526" i="5" s="1"/>
  <c r="E2516" i="5"/>
  <c r="F2516" i="5" s="1" a="1"/>
  <c r="F2516" i="5" s="1"/>
  <c r="E2507" i="5"/>
  <c r="F2507" i="5" s="1" a="1"/>
  <c r="F2507" i="5" s="1"/>
  <c r="E2498" i="5"/>
  <c r="F2498" i="5" s="1" a="1"/>
  <c r="F2498" i="5" s="1"/>
  <c r="E2489" i="5"/>
  <c r="F2489" i="5" s="1" a="1"/>
  <c r="F2489" i="5" s="1"/>
  <c r="E2480" i="5"/>
  <c r="F2480" i="5" s="1" a="1"/>
  <c r="F2480" i="5" s="1"/>
  <c r="E2471" i="5"/>
  <c r="F2471" i="5" s="1" a="1"/>
  <c r="F2471" i="5" s="1"/>
  <c r="E2462" i="5"/>
  <c r="F2462" i="5" s="1" a="1"/>
  <c r="F2462" i="5" s="1"/>
  <c r="E2452" i="5"/>
  <c r="F2452" i="5" s="1" a="1"/>
  <c r="F2452" i="5" s="1"/>
  <c r="E2424" i="5"/>
  <c r="F2424" i="5" s="1" a="1"/>
  <c r="F2424" i="5" s="1"/>
  <c r="E2392" i="5"/>
  <c r="F2392" i="5" s="1" a="1"/>
  <c r="F2392" i="5" s="1"/>
  <c r="E2360" i="5"/>
  <c r="F2360" i="5" s="1" a="1"/>
  <c r="F2360" i="5" s="1"/>
  <c r="E2328" i="5"/>
  <c r="F2328" i="5" s="1" a="1"/>
  <c r="F2328" i="5" s="1"/>
  <c r="E2296" i="5"/>
  <c r="F2296" i="5" s="1" a="1"/>
  <c r="F2296" i="5" s="1"/>
  <c r="E2233" i="5"/>
  <c r="F2233" i="5" s="1" a="1"/>
  <c r="F2233" i="5" s="1"/>
  <c r="E2169" i="5"/>
  <c r="F2169" i="5" s="1" a="1"/>
  <c r="F2169" i="5" s="1"/>
  <c r="E2105" i="5"/>
  <c r="F2105" i="5" s="1" a="1"/>
  <c r="F2105" i="5" s="1"/>
  <c r="E2041" i="5"/>
  <c r="F2041" i="5" s="1" a="1"/>
  <c r="F2041" i="5" s="1"/>
  <c r="E1977" i="5"/>
  <c r="F1977" i="5" s="1" a="1"/>
  <c r="F1977" i="5" s="1"/>
  <c r="E1913" i="5"/>
  <c r="F1913" i="5" s="1" a="1"/>
  <c r="F1913" i="5" s="1"/>
  <c r="E1849" i="5"/>
  <c r="F1849" i="5" s="1" a="1"/>
  <c r="F1849" i="5" s="1"/>
  <c r="E1785" i="5"/>
  <c r="F1785" i="5" s="1" a="1"/>
  <c r="F1785" i="5" s="1"/>
  <c r="E1721" i="5"/>
  <c r="F1721" i="5" s="1" a="1"/>
  <c r="F1721" i="5" s="1"/>
  <c r="E1657" i="5"/>
  <c r="F1657" i="5" s="1" a="1"/>
  <c r="F1657" i="5" s="1"/>
  <c r="E1593" i="5"/>
  <c r="F1593" i="5" s="1" a="1"/>
  <c r="F1593" i="5" s="1"/>
  <c r="E1529" i="5"/>
  <c r="F1529" i="5" s="1" a="1"/>
  <c r="F1529" i="5" s="1"/>
  <c r="E1465" i="5"/>
  <c r="F1465" i="5" s="1" a="1"/>
  <c r="F1465" i="5" s="1"/>
  <c r="E1401" i="5"/>
  <c r="F1401" i="5" s="1" a="1"/>
  <c r="F1401" i="5" s="1"/>
  <c r="E1337" i="5"/>
  <c r="F1337" i="5" s="1" a="1"/>
  <c r="F1337" i="5" s="1"/>
  <c r="E1273" i="5"/>
  <c r="F1273" i="5" s="1" a="1"/>
  <c r="F1273" i="5" s="1"/>
  <c r="E1209" i="5"/>
  <c r="F1209" i="5" s="1" a="1"/>
  <c r="F1209" i="5" s="1"/>
  <c r="E1145" i="5"/>
  <c r="F1145" i="5" s="1" a="1"/>
  <c r="F1145" i="5" s="1"/>
  <c r="E1081" i="5"/>
  <c r="F1081" i="5" s="1" a="1"/>
  <c r="F1081" i="5" s="1"/>
  <c r="E1017" i="5"/>
  <c r="F1017" i="5" s="1" a="1"/>
  <c r="F1017" i="5" s="1"/>
  <c r="E953" i="5"/>
  <c r="F953" i="5" s="1" a="1"/>
  <c r="F953" i="5" s="1"/>
  <c r="E889" i="5"/>
  <c r="F889" i="5" s="1" a="1"/>
  <c r="F889" i="5" s="1"/>
  <c r="E825" i="5"/>
  <c r="F825" i="5" s="1" a="1"/>
  <c r="F825" i="5" s="1"/>
  <c r="E761" i="5"/>
  <c r="F761" i="5" s="1" a="1"/>
  <c r="F761" i="5" s="1"/>
  <c r="E697" i="5"/>
  <c r="F697" i="5" s="1" a="1"/>
  <c r="F697" i="5" s="1"/>
  <c r="E633" i="5"/>
  <c r="F633" i="5" s="1" a="1"/>
  <c r="F633" i="5" s="1"/>
  <c r="E569" i="5"/>
  <c r="F569" i="5" s="1" a="1"/>
  <c r="F569" i="5" s="1"/>
  <c r="E505" i="5"/>
  <c r="F505" i="5" s="1" a="1"/>
  <c r="F505" i="5" s="1"/>
  <c r="E441" i="5"/>
  <c r="F441" i="5" s="1" a="1"/>
  <c r="F441" i="5" s="1"/>
  <c r="E377" i="5"/>
  <c r="F377" i="5" s="1" a="1"/>
  <c r="F377" i="5" s="1"/>
  <c r="E313" i="5"/>
  <c r="F313" i="5" s="1" a="1"/>
  <c r="F313" i="5" s="1"/>
  <c r="E249" i="5"/>
  <c r="F249" i="5" s="1" a="1"/>
  <c r="F249" i="5" s="1"/>
  <c r="E185" i="5"/>
  <c r="F185" i="5" s="1" a="1"/>
  <c r="F185" i="5" s="1"/>
  <c r="E121" i="5"/>
  <c r="F121" i="5" s="1" a="1"/>
  <c r="F121" i="5" s="1"/>
  <c r="E57" i="5"/>
  <c r="F57" i="5" s="1" a="1"/>
  <c r="F57" i="5" s="1"/>
  <c r="E4714" i="5"/>
  <c r="F4714" i="5" s="1" a="1"/>
  <c r="F4714" i="5" s="1"/>
  <c r="E4706" i="5"/>
  <c r="F4706" i="5" s="1" a="1"/>
  <c r="F4706" i="5" s="1"/>
  <c r="E4698" i="5"/>
  <c r="F4698" i="5" s="1" a="1"/>
  <c r="F4698" i="5" s="1"/>
  <c r="E4690" i="5"/>
  <c r="F4690" i="5" s="1" a="1"/>
  <c r="F4690" i="5" s="1"/>
  <c r="E4682" i="5"/>
  <c r="F4682" i="5" s="1" a="1"/>
  <c r="F4682" i="5" s="1"/>
  <c r="E4674" i="5"/>
  <c r="F4674" i="5" s="1" a="1"/>
  <c r="F4674" i="5" s="1"/>
  <c r="E4666" i="5"/>
  <c r="F4666" i="5" s="1" a="1"/>
  <c r="F4666" i="5" s="1"/>
  <c r="E4658" i="5"/>
  <c r="F4658" i="5" s="1" a="1"/>
  <c r="F4658" i="5" s="1"/>
  <c r="E4650" i="5"/>
  <c r="F4650" i="5" s="1" a="1"/>
  <c r="F4650" i="5" s="1"/>
  <c r="E4642" i="5"/>
  <c r="F4642" i="5" s="1" a="1"/>
  <c r="F4642" i="5" s="1"/>
  <c r="E4634" i="5"/>
  <c r="F4634" i="5" s="1" a="1"/>
  <c r="F4634" i="5" s="1"/>
  <c r="E4626" i="5"/>
  <c r="F4626" i="5" s="1" a="1"/>
  <c r="F4626" i="5" s="1"/>
  <c r="E4618" i="5"/>
  <c r="F4618" i="5" s="1" a="1"/>
  <c r="F4618" i="5" s="1"/>
  <c r="E4610" i="5"/>
  <c r="F4610" i="5" s="1" a="1"/>
  <c r="F4610" i="5" s="1"/>
  <c r="E4602" i="5"/>
  <c r="F4602" i="5" s="1" a="1"/>
  <c r="F4602" i="5" s="1"/>
  <c r="E4594" i="5"/>
  <c r="F4594" i="5" s="1" a="1"/>
  <c r="F4594" i="5" s="1"/>
  <c r="E4586" i="5"/>
  <c r="F4586" i="5" s="1" a="1"/>
  <c r="F4586" i="5" s="1"/>
  <c r="E4578" i="5"/>
  <c r="F4578" i="5" s="1" a="1"/>
  <c r="F4578" i="5" s="1"/>
  <c r="E4570" i="5"/>
  <c r="F4570" i="5" s="1" a="1"/>
  <c r="F4570" i="5" s="1"/>
  <c r="E4562" i="5"/>
  <c r="F4562" i="5" s="1" a="1"/>
  <c r="F4562" i="5" s="1"/>
  <c r="E4554" i="5"/>
  <c r="F4554" i="5" s="1" a="1"/>
  <c r="F4554" i="5" s="1"/>
  <c r="E4546" i="5"/>
  <c r="F4546" i="5" s="1" a="1"/>
  <c r="F4546" i="5" s="1"/>
  <c r="E4538" i="5"/>
  <c r="F4538" i="5" s="1" a="1"/>
  <c r="F4538" i="5" s="1"/>
  <c r="E4530" i="5"/>
  <c r="F4530" i="5" s="1" a="1"/>
  <c r="F4530" i="5" s="1"/>
  <c r="E4522" i="5"/>
  <c r="F4522" i="5" s="1" a="1"/>
  <c r="F4522" i="5" s="1"/>
  <c r="E4514" i="5"/>
  <c r="F4514" i="5" s="1" a="1"/>
  <c r="F4514" i="5" s="1"/>
  <c r="E4506" i="5"/>
  <c r="F4506" i="5" s="1" a="1"/>
  <c r="F4506" i="5" s="1"/>
  <c r="E4498" i="5"/>
  <c r="F4498" i="5" s="1" a="1"/>
  <c r="F4498" i="5" s="1"/>
  <c r="E4490" i="5"/>
  <c r="F4490" i="5" s="1" a="1"/>
  <c r="F4490" i="5" s="1"/>
  <c r="E4482" i="5"/>
  <c r="F4482" i="5" s="1" a="1"/>
  <c r="F4482" i="5" s="1"/>
  <c r="E4474" i="5"/>
  <c r="F4474" i="5" s="1" a="1"/>
  <c r="F4474" i="5" s="1"/>
  <c r="E4466" i="5"/>
  <c r="F4466" i="5" s="1" a="1"/>
  <c r="F4466" i="5" s="1"/>
  <c r="E4458" i="5"/>
  <c r="F4458" i="5" s="1" a="1"/>
  <c r="F4458" i="5" s="1"/>
  <c r="E4450" i="5"/>
  <c r="F4450" i="5" s="1" a="1"/>
  <c r="F4450" i="5" s="1"/>
  <c r="E4442" i="5"/>
  <c r="F4442" i="5" s="1" a="1"/>
  <c r="F4442" i="5" s="1"/>
  <c r="E4434" i="5"/>
  <c r="F4434" i="5" s="1" a="1"/>
  <c r="F4434" i="5" s="1"/>
  <c r="E4426" i="5"/>
  <c r="F4426" i="5" s="1" a="1"/>
  <c r="F4426" i="5" s="1"/>
  <c r="E4418" i="5"/>
  <c r="F4418" i="5" s="1" a="1"/>
  <c r="F4418" i="5" s="1"/>
  <c r="E4410" i="5"/>
  <c r="F4410" i="5" s="1" a="1"/>
  <c r="F4410" i="5" s="1"/>
  <c r="E4402" i="5"/>
  <c r="F4402" i="5" s="1" a="1"/>
  <c r="F4402" i="5" s="1"/>
  <c r="E4394" i="5"/>
  <c r="F4394" i="5" s="1" a="1"/>
  <c r="F4394" i="5" s="1"/>
  <c r="E4386" i="5"/>
  <c r="F4386" i="5" s="1" a="1"/>
  <c r="F4386" i="5" s="1"/>
  <c r="E4378" i="5"/>
  <c r="F4378" i="5" s="1" a="1"/>
  <c r="F4378" i="5" s="1"/>
  <c r="E4370" i="5"/>
  <c r="F4370" i="5" s="1" a="1"/>
  <c r="F4370" i="5" s="1"/>
  <c r="E4362" i="5"/>
  <c r="F4362" i="5" s="1" a="1"/>
  <c r="F4362" i="5" s="1"/>
  <c r="E4354" i="5"/>
  <c r="F4354" i="5" s="1" a="1"/>
  <c r="F4354" i="5" s="1"/>
  <c r="E4346" i="5"/>
  <c r="F4346" i="5" s="1" a="1"/>
  <c r="F4346" i="5" s="1"/>
  <c r="E4338" i="5"/>
  <c r="F4338" i="5" s="1" a="1"/>
  <c r="F4338" i="5" s="1"/>
  <c r="E4330" i="5"/>
  <c r="F4330" i="5" s="1" a="1"/>
  <c r="F4330" i="5" s="1"/>
  <c r="E4322" i="5"/>
  <c r="F4322" i="5" s="1" a="1"/>
  <c r="F4322" i="5" s="1"/>
  <c r="E4314" i="5"/>
  <c r="F4314" i="5" s="1" a="1"/>
  <c r="F4314" i="5" s="1"/>
  <c r="E4306" i="5"/>
  <c r="F4306" i="5" s="1" a="1"/>
  <c r="F4306" i="5" s="1"/>
  <c r="E4298" i="5"/>
  <c r="F4298" i="5" s="1" a="1"/>
  <c r="F4298" i="5" s="1"/>
  <c r="E4290" i="5"/>
  <c r="F4290" i="5" s="1" a="1"/>
  <c r="F4290" i="5" s="1"/>
  <c r="E4282" i="5"/>
  <c r="F4282" i="5" s="1" a="1"/>
  <c r="F4282" i="5" s="1"/>
  <c r="E4274" i="5"/>
  <c r="F4274" i="5" s="1" a="1"/>
  <c r="F4274" i="5" s="1"/>
  <c r="E4266" i="5"/>
  <c r="F4266" i="5" s="1" a="1"/>
  <c r="F4266" i="5" s="1"/>
  <c r="E4258" i="5"/>
  <c r="F4258" i="5" s="1" a="1"/>
  <c r="F4258" i="5" s="1"/>
  <c r="E4250" i="5"/>
  <c r="F4250" i="5" s="1" a="1"/>
  <c r="F4250" i="5" s="1"/>
  <c r="E4242" i="5"/>
  <c r="F4242" i="5" s="1" a="1"/>
  <c r="F4242" i="5" s="1"/>
  <c r="E4234" i="5"/>
  <c r="F4234" i="5" s="1" a="1"/>
  <c r="F4234" i="5" s="1"/>
  <c r="E4226" i="5"/>
  <c r="F4226" i="5" s="1" a="1"/>
  <c r="F4226" i="5" s="1"/>
  <c r="E4218" i="5"/>
  <c r="F4218" i="5" s="1" a="1"/>
  <c r="F4218" i="5" s="1"/>
  <c r="E4210" i="5"/>
  <c r="F4210" i="5" s="1" a="1"/>
  <c r="F4210" i="5" s="1"/>
  <c r="E4202" i="5"/>
  <c r="F4202" i="5" s="1" a="1"/>
  <c r="F4202" i="5" s="1"/>
  <c r="E4194" i="5"/>
  <c r="F4194" i="5" s="1" a="1"/>
  <c r="F4194" i="5" s="1"/>
  <c r="E4186" i="5"/>
  <c r="F4186" i="5" s="1" a="1"/>
  <c r="F4186" i="5" s="1"/>
  <c r="E4178" i="5"/>
  <c r="F4178" i="5" s="1" a="1"/>
  <c r="F4178" i="5" s="1"/>
  <c r="E4170" i="5"/>
  <c r="F4170" i="5" s="1" a="1"/>
  <c r="F4170" i="5" s="1"/>
  <c r="E4162" i="5"/>
  <c r="F4162" i="5" s="1" a="1"/>
  <c r="F4162" i="5" s="1"/>
  <c r="E4154" i="5"/>
  <c r="F4154" i="5" s="1" a="1"/>
  <c r="F4154" i="5" s="1"/>
  <c r="E4146" i="5"/>
  <c r="F4146" i="5" s="1" a="1"/>
  <c r="F4146" i="5" s="1"/>
  <c r="E4138" i="5"/>
  <c r="F4138" i="5" s="1" a="1"/>
  <c r="F4138" i="5" s="1"/>
  <c r="E4130" i="5"/>
  <c r="F4130" i="5" s="1" a="1"/>
  <c r="F4130" i="5" s="1"/>
  <c r="E4122" i="5"/>
  <c r="F4122" i="5" s="1" a="1"/>
  <c r="F4122" i="5" s="1"/>
  <c r="E4114" i="5"/>
  <c r="F4114" i="5" s="1" a="1"/>
  <c r="F4114" i="5" s="1"/>
  <c r="E4106" i="5"/>
  <c r="F4106" i="5" s="1" a="1"/>
  <c r="F4106" i="5" s="1"/>
  <c r="E4098" i="5"/>
  <c r="F4098" i="5" s="1" a="1"/>
  <c r="F4098" i="5" s="1"/>
  <c r="E4090" i="5"/>
  <c r="F4090" i="5" s="1" a="1"/>
  <c r="F4090" i="5" s="1"/>
  <c r="E4082" i="5"/>
  <c r="F4082" i="5" s="1" a="1"/>
  <c r="F4082" i="5" s="1"/>
  <c r="E4074" i="5"/>
  <c r="F4074" i="5" s="1" a="1"/>
  <c r="F4074" i="5" s="1"/>
  <c r="E4066" i="5"/>
  <c r="F4066" i="5" s="1" a="1"/>
  <c r="F4066" i="5" s="1"/>
  <c r="E4058" i="5"/>
  <c r="F4058" i="5" s="1" a="1"/>
  <c r="F4058" i="5" s="1"/>
  <c r="E4050" i="5"/>
  <c r="F4050" i="5" s="1" a="1"/>
  <c r="F4050" i="5" s="1"/>
  <c r="E4042" i="5"/>
  <c r="F4042" i="5" s="1" a="1"/>
  <c r="F4042" i="5" s="1"/>
  <c r="E4034" i="5"/>
  <c r="F4034" i="5" s="1" a="1"/>
  <c r="F4034" i="5" s="1"/>
  <c r="E4026" i="5"/>
  <c r="F4026" i="5" s="1" a="1"/>
  <c r="F4026" i="5" s="1"/>
  <c r="E4018" i="5"/>
  <c r="F4018" i="5" s="1" a="1"/>
  <c r="F4018" i="5" s="1"/>
  <c r="E4010" i="5"/>
  <c r="F4010" i="5" s="1" a="1"/>
  <c r="F4010" i="5" s="1"/>
  <c r="E4002" i="5"/>
  <c r="F4002" i="5" s="1" a="1"/>
  <c r="F4002" i="5" s="1"/>
  <c r="E3994" i="5"/>
  <c r="F3994" i="5" s="1" a="1"/>
  <c r="F3994" i="5" s="1"/>
  <c r="E3986" i="5"/>
  <c r="F3986" i="5" s="1" a="1"/>
  <c r="F3986" i="5" s="1"/>
  <c r="E3978" i="5"/>
  <c r="F3978" i="5" s="1" a="1"/>
  <c r="F3978" i="5" s="1"/>
  <c r="E3970" i="5"/>
  <c r="F3970" i="5" s="1" a="1"/>
  <c r="F3970" i="5" s="1"/>
  <c r="E3962" i="5"/>
  <c r="F3962" i="5" s="1" a="1"/>
  <c r="F3962" i="5" s="1"/>
  <c r="E3954" i="5"/>
  <c r="F3954" i="5" s="1" a="1"/>
  <c r="F3954" i="5" s="1"/>
  <c r="E3946" i="5"/>
  <c r="F3946" i="5" s="1" a="1"/>
  <c r="F3946" i="5" s="1"/>
  <c r="E3938" i="5"/>
  <c r="F3938" i="5" s="1" a="1"/>
  <c r="F3938" i="5" s="1"/>
  <c r="E3930" i="5"/>
  <c r="F3930" i="5" s="1" a="1"/>
  <c r="F3930" i="5" s="1"/>
  <c r="E3922" i="5"/>
  <c r="F3922" i="5" s="1" a="1"/>
  <c r="F3922" i="5" s="1"/>
  <c r="E3914" i="5"/>
  <c r="F3914" i="5" s="1" a="1"/>
  <c r="F3914" i="5" s="1"/>
  <c r="E3906" i="5"/>
  <c r="F3906" i="5" s="1" a="1"/>
  <c r="F3906" i="5" s="1"/>
  <c r="E3898" i="5"/>
  <c r="F3898" i="5" s="1" a="1"/>
  <c r="F3898" i="5" s="1"/>
  <c r="E3890" i="5"/>
  <c r="F3890" i="5" s="1" a="1"/>
  <c r="F3890" i="5" s="1"/>
  <c r="E3882" i="5"/>
  <c r="F3882" i="5" s="1" a="1"/>
  <c r="F3882" i="5" s="1"/>
  <c r="E3874" i="5"/>
  <c r="F3874" i="5" s="1" a="1"/>
  <c r="F3874" i="5" s="1"/>
  <c r="E3866" i="5"/>
  <c r="F3866" i="5" s="1" a="1"/>
  <c r="F3866" i="5" s="1"/>
  <c r="E3858" i="5"/>
  <c r="F3858" i="5" s="1" a="1"/>
  <c r="F3858" i="5" s="1"/>
  <c r="E3850" i="5"/>
  <c r="F3850" i="5" s="1" a="1"/>
  <c r="F3850" i="5" s="1"/>
  <c r="E3842" i="5"/>
  <c r="F3842" i="5" s="1" a="1"/>
  <c r="F3842" i="5" s="1"/>
  <c r="E3834" i="5"/>
  <c r="F3834" i="5" s="1" a="1"/>
  <c r="F3834" i="5" s="1"/>
  <c r="E3826" i="5"/>
  <c r="F3826" i="5" s="1" a="1"/>
  <c r="F3826" i="5" s="1"/>
  <c r="E3818" i="5"/>
  <c r="F3818" i="5" s="1" a="1"/>
  <c r="F3818" i="5" s="1"/>
  <c r="E3810" i="5"/>
  <c r="F3810" i="5" s="1" a="1"/>
  <c r="F3810" i="5" s="1"/>
  <c r="E3802" i="5"/>
  <c r="F3802" i="5" s="1" a="1"/>
  <c r="F3802" i="5" s="1"/>
  <c r="E3794" i="5"/>
  <c r="F3794" i="5" s="1" a="1"/>
  <c r="F3794" i="5" s="1"/>
  <c r="E3786" i="5"/>
  <c r="F3786" i="5" s="1" a="1"/>
  <c r="F3786" i="5" s="1"/>
  <c r="E3778" i="5"/>
  <c r="F3778" i="5" s="1" a="1"/>
  <c r="F3778" i="5" s="1"/>
  <c r="E3770" i="5"/>
  <c r="F3770" i="5" s="1" a="1"/>
  <c r="F3770" i="5" s="1"/>
  <c r="E3762" i="5"/>
  <c r="F3762" i="5" s="1" a="1"/>
  <c r="F3762" i="5" s="1"/>
  <c r="E3754" i="5"/>
  <c r="F3754" i="5" s="1" a="1"/>
  <c r="F3754" i="5" s="1"/>
  <c r="E3746" i="5"/>
  <c r="F3746" i="5" s="1" a="1"/>
  <c r="F3746" i="5" s="1"/>
  <c r="E3738" i="5"/>
  <c r="F3738" i="5" s="1" a="1"/>
  <c r="F3738" i="5" s="1"/>
  <c r="E3730" i="5"/>
  <c r="F3730" i="5" s="1" a="1"/>
  <c r="F3730" i="5" s="1"/>
  <c r="E3722" i="5"/>
  <c r="F3722" i="5" s="1" a="1"/>
  <c r="F3722" i="5" s="1"/>
  <c r="E3714" i="5"/>
  <c r="F3714" i="5" s="1" a="1"/>
  <c r="F3714" i="5" s="1"/>
  <c r="E3706" i="5"/>
  <c r="F3706" i="5" s="1" a="1"/>
  <c r="F3706" i="5" s="1"/>
  <c r="E3698" i="5"/>
  <c r="F3698" i="5" s="1" a="1"/>
  <c r="F3698" i="5" s="1"/>
  <c r="E3690" i="5"/>
  <c r="F3690" i="5" s="1" a="1"/>
  <c r="F3690" i="5" s="1"/>
  <c r="E3682" i="5"/>
  <c r="F3682" i="5" s="1" a="1"/>
  <c r="F3682" i="5" s="1"/>
  <c r="E3674" i="5"/>
  <c r="F3674" i="5" s="1" a="1"/>
  <c r="F3674" i="5" s="1"/>
  <c r="E3666" i="5"/>
  <c r="F3666" i="5" s="1" a="1"/>
  <c r="F3666" i="5" s="1"/>
  <c r="E3658" i="5"/>
  <c r="F3658" i="5" s="1" a="1"/>
  <c r="F3658" i="5" s="1"/>
  <c r="E3650" i="5"/>
  <c r="F3650" i="5" s="1" a="1"/>
  <c r="F3650" i="5" s="1"/>
  <c r="E3642" i="5"/>
  <c r="F3642" i="5" s="1" a="1"/>
  <c r="F3642" i="5" s="1"/>
  <c r="E3634" i="5"/>
  <c r="F3634" i="5" s="1" a="1"/>
  <c r="F3634" i="5" s="1"/>
  <c r="E3626" i="5"/>
  <c r="F3626" i="5" s="1" a="1"/>
  <c r="F3626" i="5" s="1"/>
  <c r="E3618" i="5"/>
  <c r="F3618" i="5" s="1" a="1"/>
  <c r="F3618" i="5" s="1"/>
  <c r="E3610" i="5"/>
  <c r="F3610" i="5" s="1" a="1"/>
  <c r="F3610" i="5" s="1"/>
  <c r="E3602" i="5"/>
  <c r="F3602" i="5" s="1" a="1"/>
  <c r="F3602" i="5" s="1"/>
  <c r="E3594" i="5"/>
  <c r="F3594" i="5" s="1" a="1"/>
  <c r="F3594" i="5" s="1"/>
  <c r="E3586" i="5"/>
  <c r="F3586" i="5" s="1" a="1"/>
  <c r="F3586" i="5" s="1"/>
  <c r="E3578" i="5"/>
  <c r="F3578" i="5" s="1" a="1"/>
  <c r="F3578" i="5" s="1"/>
  <c r="E3570" i="5"/>
  <c r="F3570" i="5" s="1" a="1"/>
  <c r="F3570" i="5" s="1"/>
  <c r="E3562" i="5"/>
  <c r="F3562" i="5" s="1" a="1"/>
  <c r="F3562" i="5" s="1"/>
  <c r="E3554" i="5"/>
  <c r="F3554" i="5" s="1" a="1"/>
  <c r="F3554" i="5" s="1"/>
  <c r="E3546" i="5"/>
  <c r="F3546" i="5" s="1" a="1"/>
  <c r="F3546" i="5" s="1"/>
  <c r="E3538" i="5"/>
  <c r="F3538" i="5" s="1" a="1"/>
  <c r="F3538" i="5" s="1"/>
  <c r="E3530" i="5"/>
  <c r="F3530" i="5" s="1" a="1"/>
  <c r="F3530" i="5" s="1"/>
  <c r="E3522" i="5"/>
  <c r="F3522" i="5" s="1" a="1"/>
  <c r="F3522" i="5" s="1"/>
  <c r="E3514" i="5"/>
  <c r="F3514" i="5" s="1" a="1"/>
  <c r="F3514" i="5" s="1"/>
  <c r="E3506" i="5"/>
  <c r="F3506" i="5" s="1" a="1"/>
  <c r="F3506" i="5" s="1"/>
  <c r="E3498" i="5"/>
  <c r="F3498" i="5" s="1" a="1"/>
  <c r="F3498" i="5" s="1"/>
  <c r="E3490" i="5"/>
  <c r="F3490" i="5" s="1" a="1"/>
  <c r="F3490" i="5" s="1"/>
  <c r="E3482" i="5"/>
  <c r="F3482" i="5" s="1" a="1"/>
  <c r="F3482" i="5" s="1"/>
  <c r="E3474" i="5"/>
  <c r="F3474" i="5" s="1" a="1"/>
  <c r="F3474" i="5" s="1"/>
  <c r="E3466" i="5"/>
  <c r="F3466" i="5" s="1" a="1"/>
  <c r="F3466" i="5" s="1"/>
  <c r="E3458" i="5"/>
  <c r="F3458" i="5" s="1" a="1"/>
  <c r="F3458" i="5" s="1"/>
  <c r="E3450" i="5"/>
  <c r="F3450" i="5" s="1" a="1"/>
  <c r="F3450" i="5" s="1"/>
  <c r="E3442" i="5"/>
  <c r="F3442" i="5" s="1" a="1"/>
  <c r="F3442" i="5" s="1"/>
  <c r="E3434" i="5"/>
  <c r="F3434" i="5" s="1" a="1"/>
  <c r="F3434" i="5" s="1"/>
  <c r="E3426" i="5"/>
  <c r="F3426" i="5" s="1" a="1"/>
  <c r="F3426" i="5" s="1"/>
  <c r="E3418" i="5"/>
  <c r="F3418" i="5" s="1" a="1"/>
  <c r="F3418" i="5" s="1"/>
  <c r="E3410" i="5"/>
  <c r="F3410" i="5" s="1" a="1"/>
  <c r="F3410" i="5" s="1"/>
  <c r="E3402" i="5"/>
  <c r="F3402" i="5" s="1" a="1"/>
  <c r="F3402" i="5" s="1"/>
  <c r="E3394" i="5"/>
  <c r="F3394" i="5" s="1" a="1"/>
  <c r="F3394" i="5" s="1"/>
  <c r="E3386" i="5"/>
  <c r="F3386" i="5" s="1" a="1"/>
  <c r="F3386" i="5" s="1"/>
  <c r="E3378" i="5"/>
  <c r="F3378" i="5" s="1" a="1"/>
  <c r="F3378" i="5" s="1"/>
  <c r="E3370" i="5"/>
  <c r="F3370" i="5" s="1" a="1"/>
  <c r="F3370" i="5" s="1"/>
  <c r="E3362" i="5"/>
  <c r="F3362" i="5" s="1" a="1"/>
  <c r="F3362" i="5" s="1"/>
  <c r="E3354" i="5"/>
  <c r="F3354" i="5" s="1" a="1"/>
  <c r="F3354" i="5" s="1"/>
  <c r="E3346" i="5"/>
  <c r="F3346" i="5" s="1" a="1"/>
  <c r="F3346" i="5" s="1"/>
  <c r="E3338" i="5"/>
  <c r="F3338" i="5" s="1" a="1"/>
  <c r="F3338" i="5" s="1"/>
  <c r="E3330" i="5"/>
  <c r="F3330" i="5" s="1" a="1"/>
  <c r="F3330" i="5" s="1"/>
  <c r="E3322" i="5"/>
  <c r="F3322" i="5" s="1" a="1"/>
  <c r="F3322" i="5" s="1"/>
  <c r="E3314" i="5"/>
  <c r="F3314" i="5" s="1" a="1"/>
  <c r="F3314" i="5" s="1"/>
  <c r="E3306" i="5"/>
  <c r="F3306" i="5" s="1" a="1"/>
  <c r="F3306" i="5" s="1"/>
  <c r="E3298" i="5"/>
  <c r="F3298" i="5" s="1" a="1"/>
  <c r="F3298" i="5" s="1"/>
  <c r="E3290" i="5"/>
  <c r="F3290" i="5" s="1" a="1"/>
  <c r="F3290" i="5" s="1"/>
  <c r="E3282" i="5"/>
  <c r="F3282" i="5" s="1" a="1"/>
  <c r="F3282" i="5" s="1"/>
  <c r="E3274" i="5"/>
  <c r="F3274" i="5" s="1" a="1"/>
  <c r="F3274" i="5" s="1"/>
  <c r="E3266" i="5"/>
  <c r="F3266" i="5" s="1" a="1"/>
  <c r="F3266" i="5" s="1"/>
  <c r="E3258" i="5"/>
  <c r="F3258" i="5" s="1" a="1"/>
  <c r="F3258" i="5" s="1"/>
  <c r="E3250" i="5"/>
  <c r="F3250" i="5" s="1" a="1"/>
  <c r="F3250" i="5" s="1"/>
  <c r="E3242" i="5"/>
  <c r="F3242" i="5" s="1" a="1"/>
  <c r="F3242" i="5" s="1"/>
  <c r="E3234" i="5"/>
  <c r="F3234" i="5" s="1" a="1"/>
  <c r="F3234" i="5" s="1"/>
  <c r="E3226" i="5"/>
  <c r="F3226" i="5" s="1" a="1"/>
  <c r="F3226" i="5" s="1"/>
  <c r="E3218" i="5"/>
  <c r="F3218" i="5" s="1" a="1"/>
  <c r="F3218" i="5" s="1"/>
  <c r="E3210" i="5"/>
  <c r="F3210" i="5" s="1" a="1"/>
  <c r="F3210" i="5" s="1"/>
  <c r="E3202" i="5"/>
  <c r="F3202" i="5" s="1" a="1"/>
  <c r="F3202" i="5" s="1"/>
  <c r="E3194" i="5"/>
  <c r="F3194" i="5" s="1" a="1"/>
  <c r="F3194" i="5" s="1"/>
  <c r="E3186" i="5"/>
  <c r="F3186" i="5" s="1" a="1"/>
  <c r="F3186" i="5" s="1"/>
  <c r="E3178" i="5"/>
  <c r="F3178" i="5" s="1" a="1"/>
  <c r="F3178" i="5" s="1"/>
  <c r="E3170" i="5"/>
  <c r="F3170" i="5" s="1" a="1"/>
  <c r="F3170" i="5" s="1"/>
  <c r="E3162" i="5"/>
  <c r="F3162" i="5" s="1" a="1"/>
  <c r="F3162" i="5" s="1"/>
  <c r="E3154" i="5"/>
  <c r="F3154" i="5" s="1" a="1"/>
  <c r="F3154" i="5" s="1"/>
  <c r="E3146" i="5"/>
  <c r="F3146" i="5" s="1" a="1"/>
  <c r="F3146" i="5" s="1"/>
  <c r="E3138" i="5"/>
  <c r="F3138" i="5" s="1" a="1"/>
  <c r="F3138" i="5" s="1"/>
  <c r="E3130" i="5"/>
  <c r="F3130" i="5" s="1" a="1"/>
  <c r="F3130" i="5" s="1"/>
  <c r="E3122" i="5"/>
  <c r="F3122" i="5" s="1" a="1"/>
  <c r="F3122" i="5" s="1"/>
  <c r="E3114" i="5"/>
  <c r="F3114" i="5" s="1" a="1"/>
  <c r="F3114" i="5" s="1"/>
  <c r="E3106" i="5"/>
  <c r="F3106" i="5" s="1" a="1"/>
  <c r="F3106" i="5" s="1"/>
  <c r="E3098" i="5"/>
  <c r="F3098" i="5" s="1" a="1"/>
  <c r="F3098" i="5" s="1"/>
  <c r="E3090" i="5"/>
  <c r="F3090" i="5" s="1" a="1"/>
  <c r="F3090" i="5" s="1"/>
  <c r="E3082" i="5"/>
  <c r="F3082" i="5" s="1" a="1"/>
  <c r="F3082" i="5" s="1"/>
  <c r="E3074" i="5"/>
  <c r="F3074" i="5" s="1" a="1"/>
  <c r="F3074" i="5" s="1"/>
  <c r="E3066" i="5"/>
  <c r="F3066" i="5" s="1" a="1"/>
  <c r="F3066" i="5" s="1"/>
  <c r="E3058" i="5"/>
  <c r="F3058" i="5" s="1" a="1"/>
  <c r="F3058" i="5" s="1"/>
  <c r="E3050" i="5"/>
  <c r="F3050" i="5" s="1" a="1"/>
  <c r="F3050" i="5" s="1"/>
  <c r="E3042" i="5"/>
  <c r="F3042" i="5" s="1" a="1"/>
  <c r="F3042" i="5" s="1"/>
  <c r="E3034" i="5"/>
  <c r="F3034" i="5" s="1" a="1"/>
  <c r="F3034" i="5" s="1"/>
  <c r="E3026" i="5"/>
  <c r="F3026" i="5" s="1" a="1"/>
  <c r="F3026" i="5" s="1"/>
  <c r="E3018" i="5"/>
  <c r="F3018" i="5" s="1" a="1"/>
  <c r="F3018" i="5" s="1"/>
  <c r="E3010" i="5"/>
  <c r="F3010" i="5" s="1" a="1"/>
  <c r="F3010" i="5" s="1"/>
  <c r="E3002" i="5"/>
  <c r="F3002" i="5" s="1" a="1"/>
  <c r="F3002" i="5" s="1"/>
  <c r="E2994" i="5"/>
  <c r="F2994" i="5" s="1" a="1"/>
  <c r="F2994" i="5" s="1"/>
  <c r="E2986" i="5"/>
  <c r="F2986" i="5" s="1" a="1"/>
  <c r="F2986" i="5" s="1"/>
  <c r="E2978" i="5"/>
  <c r="F2978" i="5" s="1" a="1"/>
  <c r="F2978" i="5" s="1"/>
  <c r="E2970" i="5"/>
  <c r="F2970" i="5" s="1" a="1"/>
  <c r="F2970" i="5" s="1"/>
  <c r="E2962" i="5"/>
  <c r="F2962" i="5" s="1" a="1"/>
  <c r="F2962" i="5" s="1"/>
  <c r="E2954" i="5"/>
  <c r="F2954" i="5" s="1" a="1"/>
  <c r="F2954" i="5" s="1"/>
  <c r="E2946" i="5"/>
  <c r="F2946" i="5" s="1" a="1"/>
  <c r="F2946" i="5" s="1"/>
  <c r="E2938" i="5"/>
  <c r="F2938" i="5" s="1" a="1"/>
  <c r="F2938" i="5" s="1"/>
  <c r="E2930" i="5"/>
  <c r="F2930" i="5" s="1" a="1"/>
  <c r="F2930" i="5" s="1"/>
  <c r="E2922" i="5"/>
  <c r="F2922" i="5" s="1" a="1"/>
  <c r="F2922" i="5" s="1"/>
  <c r="E2914" i="5"/>
  <c r="F2914" i="5" s="1" a="1"/>
  <c r="F2914" i="5" s="1"/>
  <c r="E2906" i="5"/>
  <c r="F2906" i="5" s="1" a="1"/>
  <c r="F2906" i="5" s="1"/>
  <c r="E2898" i="5"/>
  <c r="F2898" i="5" s="1" a="1"/>
  <c r="F2898" i="5" s="1"/>
  <c r="E2890" i="5"/>
  <c r="F2890" i="5" s="1" a="1"/>
  <c r="F2890" i="5" s="1"/>
  <c r="E2882" i="5"/>
  <c r="F2882" i="5" s="1" a="1"/>
  <c r="F2882" i="5" s="1"/>
  <c r="E2874" i="5"/>
  <c r="F2874" i="5" s="1" a="1"/>
  <c r="F2874" i="5" s="1"/>
  <c r="E2866" i="5"/>
  <c r="F2866" i="5" s="1" a="1"/>
  <c r="F2866" i="5" s="1"/>
  <c r="E2858" i="5"/>
  <c r="F2858" i="5" s="1" a="1"/>
  <c r="F2858" i="5" s="1"/>
  <c r="E2850" i="5"/>
  <c r="F2850" i="5" s="1" a="1"/>
  <c r="F2850" i="5" s="1"/>
  <c r="E2842" i="5"/>
  <c r="F2842" i="5" s="1" a="1"/>
  <c r="F2842" i="5" s="1"/>
  <c r="E2834" i="5"/>
  <c r="F2834" i="5" s="1" a="1"/>
  <c r="F2834" i="5" s="1"/>
  <c r="E2826" i="5"/>
  <c r="F2826" i="5" s="1" a="1"/>
  <c r="F2826" i="5" s="1"/>
  <c r="E2818" i="5"/>
  <c r="F2818" i="5" s="1" a="1"/>
  <c r="F2818" i="5" s="1"/>
  <c r="E2810" i="5"/>
  <c r="F2810" i="5" s="1" a="1"/>
  <c r="F2810" i="5" s="1"/>
  <c r="E2802" i="5"/>
  <c r="F2802" i="5" s="1" a="1"/>
  <c r="F2802" i="5" s="1"/>
  <c r="E2794" i="5"/>
  <c r="F2794" i="5" s="1" a="1"/>
  <c r="F2794" i="5" s="1"/>
  <c r="E2786" i="5"/>
  <c r="F2786" i="5" s="1" a="1"/>
  <c r="F2786" i="5" s="1"/>
  <c r="E2778" i="5"/>
  <c r="F2778" i="5" s="1" a="1"/>
  <c r="F2778" i="5" s="1"/>
  <c r="E2770" i="5"/>
  <c r="F2770" i="5" s="1" a="1"/>
  <c r="F2770" i="5" s="1"/>
  <c r="E2762" i="5"/>
  <c r="F2762" i="5" s="1" a="1"/>
  <c r="F2762" i="5" s="1"/>
  <c r="E2754" i="5"/>
  <c r="F2754" i="5" s="1" a="1"/>
  <c r="F2754" i="5" s="1"/>
  <c r="E2746" i="5"/>
  <c r="F2746" i="5" s="1" a="1"/>
  <c r="F2746" i="5" s="1"/>
  <c r="E2738" i="5"/>
  <c r="F2738" i="5" s="1" a="1"/>
  <c r="F2738" i="5" s="1"/>
  <c r="E2730" i="5"/>
  <c r="F2730" i="5" s="1" a="1"/>
  <c r="F2730" i="5" s="1"/>
  <c r="E2722" i="5"/>
  <c r="F2722" i="5" s="1" a="1"/>
  <c r="F2722" i="5" s="1"/>
  <c r="E2714" i="5"/>
  <c r="F2714" i="5" s="1" a="1"/>
  <c r="F2714" i="5" s="1"/>
  <c r="E2706" i="5"/>
  <c r="F2706" i="5" s="1" a="1"/>
  <c r="F2706" i="5" s="1"/>
  <c r="E2698" i="5"/>
  <c r="F2698" i="5" s="1" a="1"/>
  <c r="F2698" i="5" s="1"/>
  <c r="E2690" i="5"/>
  <c r="F2690" i="5" s="1" a="1"/>
  <c r="F2690" i="5" s="1"/>
  <c r="E2682" i="5"/>
  <c r="F2682" i="5" s="1" a="1"/>
  <c r="F2682" i="5" s="1"/>
  <c r="E2674" i="5"/>
  <c r="F2674" i="5" s="1" a="1"/>
  <c r="F2674" i="5" s="1"/>
  <c r="E2666" i="5"/>
  <c r="F2666" i="5" s="1" a="1"/>
  <c r="F2666" i="5" s="1"/>
  <c r="E2658" i="5"/>
  <c r="F2658" i="5" s="1" a="1"/>
  <c r="F2658" i="5" s="1"/>
  <c r="E2650" i="5"/>
  <c r="F2650" i="5" s="1" a="1"/>
  <c r="F2650" i="5" s="1"/>
  <c r="E2642" i="5"/>
  <c r="F2642" i="5" s="1" a="1"/>
  <c r="F2642" i="5" s="1"/>
  <c r="E2634" i="5"/>
  <c r="F2634" i="5" s="1" a="1"/>
  <c r="F2634" i="5" s="1"/>
  <c r="E2626" i="5"/>
  <c r="F2626" i="5" s="1" a="1"/>
  <c r="F2626" i="5" s="1"/>
  <c r="E2618" i="5"/>
  <c r="F2618" i="5" s="1" a="1"/>
  <c r="F2618" i="5" s="1"/>
  <c r="E2610" i="5"/>
  <c r="F2610" i="5" s="1" a="1"/>
  <c r="F2610" i="5" s="1"/>
  <c r="E2602" i="5"/>
  <c r="F2602" i="5" s="1" a="1"/>
  <c r="F2602" i="5" s="1"/>
  <c r="E2594" i="5"/>
  <c r="F2594" i="5" s="1" a="1"/>
  <c r="F2594" i="5" s="1"/>
  <c r="E2586" i="5"/>
  <c r="F2586" i="5" s="1" a="1"/>
  <c r="F2586" i="5" s="1"/>
  <c r="E2578" i="5"/>
  <c r="F2578" i="5" s="1" a="1"/>
  <c r="F2578" i="5" s="1"/>
  <c r="E2570" i="5"/>
  <c r="F2570" i="5" s="1" a="1"/>
  <c r="F2570" i="5" s="1"/>
  <c r="E2561" i="5"/>
  <c r="F2561" i="5" s="1" a="1"/>
  <c r="F2561" i="5" s="1"/>
  <c r="E2552" i="5"/>
  <c r="F2552" i="5" s="1" a="1"/>
  <c r="F2552" i="5" s="1"/>
  <c r="E2543" i="5"/>
  <c r="F2543" i="5" s="1" a="1"/>
  <c r="F2543" i="5" s="1"/>
  <c r="E2534" i="5"/>
  <c r="F2534" i="5" s="1" a="1"/>
  <c r="F2534" i="5" s="1"/>
  <c r="E2524" i="5"/>
  <c r="F2524" i="5" s="1" a="1"/>
  <c r="F2524" i="5" s="1"/>
  <c r="E2515" i="5"/>
  <c r="F2515" i="5" s="1" a="1"/>
  <c r="F2515" i="5" s="1"/>
  <c r="E2506" i="5"/>
  <c r="F2506" i="5" s="1" a="1"/>
  <c r="F2506" i="5" s="1"/>
  <c r="E2497" i="5"/>
  <c r="F2497" i="5" s="1" a="1"/>
  <c r="F2497" i="5" s="1"/>
  <c r="E2488" i="5"/>
  <c r="F2488" i="5" s="1" a="1"/>
  <c r="F2488" i="5" s="1"/>
  <c r="E2479" i="5"/>
  <c r="F2479" i="5" s="1" a="1"/>
  <c r="F2479" i="5" s="1"/>
  <c r="E2470" i="5"/>
  <c r="F2470" i="5" s="1" a="1"/>
  <c r="F2470" i="5" s="1"/>
  <c r="E2460" i="5"/>
  <c r="F2460" i="5" s="1" a="1"/>
  <c r="F2460" i="5" s="1"/>
  <c r="E2449" i="5"/>
  <c r="F2449" i="5" s="1" a="1"/>
  <c r="F2449" i="5" s="1"/>
  <c r="E2417" i="5"/>
  <c r="F2417" i="5" s="1" a="1"/>
  <c r="F2417" i="5" s="1"/>
  <c r="E2385" i="5"/>
  <c r="F2385" i="5" s="1" a="1"/>
  <c r="F2385" i="5" s="1"/>
  <c r="E2353" i="5"/>
  <c r="F2353" i="5" s="1" a="1"/>
  <c r="F2353" i="5" s="1"/>
  <c r="E2321" i="5"/>
  <c r="F2321" i="5" s="1" a="1"/>
  <c r="F2321" i="5" s="1"/>
  <c r="E2289" i="5"/>
  <c r="F2289" i="5" s="1" a="1"/>
  <c r="F2289" i="5" s="1"/>
  <c r="E2225" i="5"/>
  <c r="F2225" i="5" s="1" a="1"/>
  <c r="F2225" i="5" s="1"/>
  <c r="E2161" i="5"/>
  <c r="F2161" i="5" s="1" a="1"/>
  <c r="F2161" i="5" s="1"/>
  <c r="E2097" i="5"/>
  <c r="F2097" i="5" s="1" a="1"/>
  <c r="F2097" i="5" s="1"/>
  <c r="E2033" i="5"/>
  <c r="F2033" i="5" s="1" a="1"/>
  <c r="F2033" i="5" s="1"/>
  <c r="E1969" i="5"/>
  <c r="F1969" i="5" s="1" a="1"/>
  <c r="F1969" i="5" s="1"/>
  <c r="E1905" i="5"/>
  <c r="F1905" i="5" s="1" a="1"/>
  <c r="F1905" i="5" s="1"/>
  <c r="E1841" i="5"/>
  <c r="F1841" i="5" s="1" a="1"/>
  <c r="F1841" i="5" s="1"/>
  <c r="E1777" i="5"/>
  <c r="F1777" i="5" s="1" a="1"/>
  <c r="F1777" i="5" s="1"/>
  <c r="E1713" i="5"/>
  <c r="F1713" i="5" s="1" a="1"/>
  <c r="F1713" i="5" s="1"/>
  <c r="E1649" i="5"/>
  <c r="F1649" i="5" s="1" a="1"/>
  <c r="F1649" i="5" s="1"/>
  <c r="E1585" i="5"/>
  <c r="F1585" i="5" s="1" a="1"/>
  <c r="F1585" i="5" s="1"/>
  <c r="E1521" i="5"/>
  <c r="F1521" i="5" s="1" a="1"/>
  <c r="F1521" i="5" s="1"/>
  <c r="E1457" i="5"/>
  <c r="F1457" i="5" s="1" a="1"/>
  <c r="F1457" i="5" s="1"/>
  <c r="E1393" i="5"/>
  <c r="F1393" i="5" s="1" a="1"/>
  <c r="F1393" i="5" s="1"/>
  <c r="E1329" i="5"/>
  <c r="F1329" i="5" s="1" a="1"/>
  <c r="F1329" i="5" s="1"/>
  <c r="E1265" i="5"/>
  <c r="F1265" i="5" s="1" a="1"/>
  <c r="F1265" i="5" s="1"/>
  <c r="E1201" i="5"/>
  <c r="F1201" i="5" s="1" a="1"/>
  <c r="F1201" i="5" s="1"/>
  <c r="E1137" i="5"/>
  <c r="F1137" i="5" s="1" a="1"/>
  <c r="F1137" i="5" s="1"/>
  <c r="E1073" i="5"/>
  <c r="F1073" i="5" s="1" a="1"/>
  <c r="F1073" i="5" s="1"/>
  <c r="E1009" i="5"/>
  <c r="F1009" i="5" s="1" a="1"/>
  <c r="F1009" i="5" s="1"/>
  <c r="E945" i="5"/>
  <c r="F945" i="5" s="1" a="1"/>
  <c r="F945" i="5" s="1"/>
  <c r="E881" i="5"/>
  <c r="F881" i="5" s="1" a="1"/>
  <c r="F881" i="5" s="1"/>
  <c r="E817" i="5"/>
  <c r="F817" i="5" s="1" a="1"/>
  <c r="F817" i="5" s="1"/>
  <c r="E753" i="5"/>
  <c r="F753" i="5" s="1" a="1"/>
  <c r="F753" i="5" s="1"/>
  <c r="E689" i="5"/>
  <c r="F689" i="5" s="1" a="1"/>
  <c r="F689" i="5" s="1"/>
  <c r="E625" i="5"/>
  <c r="F625" i="5" s="1" a="1"/>
  <c r="F625" i="5" s="1"/>
  <c r="E561" i="5"/>
  <c r="F561" i="5" s="1" a="1"/>
  <c r="F561" i="5" s="1"/>
  <c r="E497" i="5"/>
  <c r="F497" i="5" s="1" a="1"/>
  <c r="F497" i="5" s="1"/>
  <c r="E433" i="5"/>
  <c r="F433" i="5" s="1" a="1"/>
  <c r="F433" i="5" s="1"/>
  <c r="E369" i="5"/>
  <c r="F369" i="5" s="1" a="1"/>
  <c r="F369" i="5" s="1"/>
  <c r="E305" i="5"/>
  <c r="F305" i="5" s="1" a="1"/>
  <c r="F305" i="5" s="1"/>
  <c r="E241" i="5"/>
  <c r="F241" i="5" s="1" a="1"/>
  <c r="F241" i="5" s="1"/>
  <c r="E177" i="5"/>
  <c r="F177" i="5" s="1" a="1"/>
  <c r="F177" i="5" s="1"/>
  <c r="E113" i="5"/>
  <c r="F113" i="5" s="1" a="1"/>
  <c r="F113" i="5" s="1"/>
  <c r="E49" i="5"/>
  <c r="F49" i="5" s="1" a="1"/>
  <c r="F49" i="5" s="1"/>
  <c r="E4713" i="5"/>
  <c r="F4713" i="5" s="1" a="1"/>
  <c r="F4713" i="5" s="1"/>
  <c r="E4705" i="5"/>
  <c r="F4705" i="5" s="1" a="1"/>
  <c r="F4705" i="5" s="1"/>
  <c r="E4697" i="5"/>
  <c r="F4697" i="5" s="1" a="1"/>
  <c r="F4697" i="5" s="1"/>
  <c r="E4689" i="5"/>
  <c r="F4689" i="5" s="1" a="1"/>
  <c r="F4689" i="5" s="1"/>
  <c r="E4681" i="5"/>
  <c r="F4681" i="5" s="1" a="1"/>
  <c r="F4681" i="5" s="1"/>
  <c r="E4673" i="5"/>
  <c r="F4673" i="5" s="1" a="1"/>
  <c r="F4673" i="5" s="1"/>
  <c r="E4665" i="5"/>
  <c r="F4665" i="5" s="1" a="1"/>
  <c r="F4665" i="5" s="1"/>
  <c r="E4657" i="5"/>
  <c r="F4657" i="5" s="1" a="1"/>
  <c r="F4657" i="5" s="1"/>
  <c r="E4649" i="5"/>
  <c r="F4649" i="5" s="1" a="1"/>
  <c r="F4649" i="5" s="1"/>
  <c r="E4641" i="5"/>
  <c r="F4641" i="5" s="1" a="1"/>
  <c r="F4641" i="5" s="1"/>
  <c r="E4633" i="5"/>
  <c r="F4633" i="5" s="1" a="1"/>
  <c r="F4633" i="5" s="1"/>
  <c r="E4625" i="5"/>
  <c r="F4625" i="5" s="1" a="1"/>
  <c r="F4625" i="5" s="1"/>
  <c r="E4617" i="5"/>
  <c r="F4617" i="5" s="1" a="1"/>
  <c r="F4617" i="5" s="1"/>
  <c r="E4609" i="5"/>
  <c r="F4609" i="5" s="1" a="1"/>
  <c r="F4609" i="5" s="1"/>
  <c r="E4601" i="5"/>
  <c r="F4601" i="5" s="1" a="1"/>
  <c r="F4601" i="5" s="1"/>
  <c r="E4593" i="5"/>
  <c r="F4593" i="5" s="1" a="1"/>
  <c r="F4593" i="5" s="1"/>
  <c r="E4585" i="5"/>
  <c r="F4585" i="5" s="1" a="1"/>
  <c r="F4585" i="5" s="1"/>
  <c r="E4577" i="5"/>
  <c r="F4577" i="5" s="1" a="1"/>
  <c r="F4577" i="5" s="1"/>
  <c r="E4569" i="5"/>
  <c r="F4569" i="5" s="1" a="1"/>
  <c r="F4569" i="5" s="1"/>
  <c r="E4561" i="5"/>
  <c r="F4561" i="5" s="1" a="1"/>
  <c r="F4561" i="5" s="1"/>
  <c r="E4553" i="5"/>
  <c r="F4553" i="5" s="1" a="1"/>
  <c r="F4553" i="5" s="1"/>
  <c r="E4545" i="5"/>
  <c r="F4545" i="5" s="1" a="1"/>
  <c r="F4545" i="5" s="1"/>
  <c r="E4537" i="5"/>
  <c r="F4537" i="5" s="1" a="1"/>
  <c r="F4537" i="5" s="1"/>
  <c r="E4529" i="5"/>
  <c r="F4529" i="5" s="1" a="1"/>
  <c r="F4529" i="5" s="1"/>
  <c r="E4521" i="5"/>
  <c r="F4521" i="5" s="1" a="1"/>
  <c r="F4521" i="5" s="1"/>
  <c r="E4513" i="5"/>
  <c r="F4513" i="5" s="1" a="1"/>
  <c r="F4513" i="5" s="1"/>
  <c r="E4505" i="5"/>
  <c r="F4505" i="5" s="1" a="1"/>
  <c r="F4505" i="5" s="1"/>
  <c r="E4497" i="5"/>
  <c r="F4497" i="5" s="1" a="1"/>
  <c r="F4497" i="5" s="1"/>
  <c r="E4489" i="5"/>
  <c r="F4489" i="5" s="1" a="1"/>
  <c r="F4489" i="5" s="1"/>
  <c r="E4481" i="5"/>
  <c r="F4481" i="5" s="1" a="1"/>
  <c r="F4481" i="5" s="1"/>
  <c r="E4473" i="5"/>
  <c r="F4473" i="5" s="1" a="1"/>
  <c r="F4473" i="5" s="1"/>
  <c r="E4465" i="5"/>
  <c r="F4465" i="5" s="1" a="1"/>
  <c r="F4465" i="5" s="1"/>
  <c r="E4457" i="5"/>
  <c r="F4457" i="5" s="1" a="1"/>
  <c r="F4457" i="5" s="1"/>
  <c r="E4449" i="5"/>
  <c r="F4449" i="5" s="1" a="1"/>
  <c r="F4449" i="5" s="1"/>
  <c r="E4441" i="5"/>
  <c r="F4441" i="5" s="1" a="1"/>
  <c r="F4441" i="5" s="1"/>
  <c r="E4433" i="5"/>
  <c r="F4433" i="5" s="1" a="1"/>
  <c r="F4433" i="5" s="1"/>
  <c r="E4425" i="5"/>
  <c r="F4425" i="5" s="1" a="1"/>
  <c r="F4425" i="5" s="1"/>
  <c r="E4417" i="5"/>
  <c r="F4417" i="5" s="1" a="1"/>
  <c r="F4417" i="5" s="1"/>
  <c r="E4409" i="5"/>
  <c r="F4409" i="5" s="1" a="1"/>
  <c r="F4409" i="5" s="1"/>
  <c r="E4401" i="5"/>
  <c r="F4401" i="5" s="1" a="1"/>
  <c r="F4401" i="5" s="1"/>
  <c r="E4393" i="5"/>
  <c r="F4393" i="5" s="1" a="1"/>
  <c r="F4393" i="5" s="1"/>
  <c r="E4385" i="5"/>
  <c r="F4385" i="5" s="1" a="1"/>
  <c r="F4385" i="5" s="1"/>
  <c r="E4377" i="5"/>
  <c r="F4377" i="5" s="1" a="1"/>
  <c r="F4377" i="5" s="1"/>
  <c r="E4369" i="5"/>
  <c r="F4369" i="5" s="1" a="1"/>
  <c r="F4369" i="5" s="1"/>
  <c r="E4361" i="5"/>
  <c r="F4361" i="5" s="1" a="1"/>
  <c r="F4361" i="5" s="1"/>
  <c r="E4353" i="5"/>
  <c r="F4353" i="5" s="1" a="1"/>
  <c r="F4353" i="5" s="1"/>
  <c r="E4345" i="5"/>
  <c r="F4345" i="5" s="1" a="1"/>
  <c r="F4345" i="5" s="1"/>
  <c r="E4337" i="5"/>
  <c r="F4337" i="5" s="1" a="1"/>
  <c r="F4337" i="5" s="1"/>
  <c r="E4329" i="5"/>
  <c r="F4329" i="5" s="1" a="1"/>
  <c r="F4329" i="5" s="1"/>
  <c r="E4321" i="5"/>
  <c r="F4321" i="5" s="1" a="1"/>
  <c r="F4321" i="5" s="1"/>
  <c r="E4313" i="5"/>
  <c r="F4313" i="5" s="1" a="1"/>
  <c r="F4313" i="5" s="1"/>
  <c r="E4305" i="5"/>
  <c r="F4305" i="5" s="1" a="1"/>
  <c r="F4305" i="5" s="1"/>
  <c r="E4297" i="5"/>
  <c r="F4297" i="5" s="1" a="1"/>
  <c r="F4297" i="5" s="1"/>
  <c r="E4289" i="5"/>
  <c r="F4289" i="5" s="1" a="1"/>
  <c r="F4289" i="5" s="1"/>
  <c r="E4281" i="5"/>
  <c r="F4281" i="5" s="1" a="1"/>
  <c r="F4281" i="5" s="1"/>
  <c r="E4273" i="5"/>
  <c r="F4273" i="5" s="1" a="1"/>
  <c r="F4273" i="5" s="1"/>
  <c r="E4265" i="5"/>
  <c r="F4265" i="5" s="1" a="1"/>
  <c r="F4265" i="5" s="1"/>
  <c r="E4257" i="5"/>
  <c r="F4257" i="5" s="1" a="1"/>
  <c r="F4257" i="5" s="1"/>
  <c r="E4249" i="5"/>
  <c r="F4249" i="5" s="1" a="1"/>
  <c r="F4249" i="5" s="1"/>
  <c r="E4241" i="5"/>
  <c r="F4241" i="5" s="1" a="1"/>
  <c r="F4241" i="5" s="1"/>
  <c r="E4233" i="5"/>
  <c r="F4233" i="5" s="1" a="1"/>
  <c r="F4233" i="5" s="1"/>
  <c r="E4225" i="5"/>
  <c r="F4225" i="5" s="1" a="1"/>
  <c r="F4225" i="5" s="1"/>
  <c r="E4217" i="5"/>
  <c r="F4217" i="5" s="1" a="1"/>
  <c r="F4217" i="5" s="1"/>
  <c r="E4209" i="5"/>
  <c r="F4209" i="5" s="1" a="1"/>
  <c r="F4209" i="5" s="1"/>
  <c r="E4201" i="5"/>
  <c r="F4201" i="5" s="1" a="1"/>
  <c r="F4201" i="5" s="1"/>
  <c r="E4193" i="5"/>
  <c r="F4193" i="5" s="1" a="1"/>
  <c r="F4193" i="5" s="1"/>
  <c r="E4185" i="5"/>
  <c r="F4185" i="5" s="1" a="1"/>
  <c r="F4185" i="5" s="1"/>
  <c r="E4177" i="5"/>
  <c r="F4177" i="5" s="1" a="1"/>
  <c r="F4177" i="5" s="1"/>
  <c r="E4169" i="5"/>
  <c r="F4169" i="5" s="1" a="1"/>
  <c r="F4169" i="5" s="1"/>
  <c r="E4161" i="5"/>
  <c r="F4161" i="5" s="1" a="1"/>
  <c r="F4161" i="5" s="1"/>
  <c r="E4153" i="5"/>
  <c r="F4153" i="5" s="1" a="1"/>
  <c r="F4153" i="5" s="1"/>
  <c r="E4145" i="5"/>
  <c r="F4145" i="5" s="1" a="1"/>
  <c r="F4145" i="5" s="1"/>
  <c r="E4137" i="5"/>
  <c r="F4137" i="5" s="1" a="1"/>
  <c r="F4137" i="5" s="1"/>
  <c r="E4129" i="5"/>
  <c r="F4129" i="5" s="1" a="1"/>
  <c r="F4129" i="5" s="1"/>
  <c r="E4121" i="5"/>
  <c r="F4121" i="5" s="1" a="1"/>
  <c r="F4121" i="5" s="1"/>
  <c r="E4113" i="5"/>
  <c r="F4113" i="5" s="1" a="1"/>
  <c r="F4113" i="5" s="1"/>
  <c r="E4105" i="5"/>
  <c r="F4105" i="5" s="1" a="1"/>
  <c r="F4105" i="5" s="1"/>
  <c r="E4097" i="5"/>
  <c r="F4097" i="5" s="1" a="1"/>
  <c r="F4097" i="5" s="1"/>
  <c r="E4089" i="5"/>
  <c r="F4089" i="5" s="1" a="1"/>
  <c r="F4089" i="5" s="1"/>
  <c r="E4081" i="5"/>
  <c r="F4081" i="5" s="1" a="1"/>
  <c r="F4081" i="5" s="1"/>
  <c r="E4073" i="5"/>
  <c r="F4073" i="5" s="1" a="1"/>
  <c r="F4073" i="5" s="1"/>
  <c r="E4065" i="5"/>
  <c r="F4065" i="5" s="1" a="1"/>
  <c r="F4065" i="5" s="1"/>
  <c r="E4057" i="5"/>
  <c r="F4057" i="5" s="1" a="1"/>
  <c r="F4057" i="5" s="1"/>
  <c r="E4049" i="5"/>
  <c r="F4049" i="5" s="1" a="1"/>
  <c r="F4049" i="5" s="1"/>
  <c r="E4041" i="5"/>
  <c r="F4041" i="5" s="1" a="1"/>
  <c r="F4041" i="5" s="1"/>
  <c r="E4033" i="5"/>
  <c r="F4033" i="5" s="1" a="1"/>
  <c r="F4033" i="5" s="1"/>
  <c r="E4025" i="5"/>
  <c r="F4025" i="5" s="1" a="1"/>
  <c r="F4025" i="5" s="1"/>
  <c r="E4017" i="5"/>
  <c r="F4017" i="5" s="1" a="1"/>
  <c r="F4017" i="5" s="1"/>
  <c r="E4009" i="5"/>
  <c r="F4009" i="5" s="1" a="1"/>
  <c r="F4009" i="5" s="1"/>
  <c r="E4001" i="5"/>
  <c r="F4001" i="5" s="1" a="1"/>
  <c r="F4001" i="5" s="1"/>
  <c r="E3993" i="5"/>
  <c r="F3993" i="5" s="1" a="1"/>
  <c r="F3993" i="5" s="1"/>
  <c r="E3985" i="5"/>
  <c r="F3985" i="5" s="1" a="1"/>
  <c r="F3985" i="5" s="1"/>
  <c r="E3977" i="5"/>
  <c r="F3977" i="5" s="1" a="1"/>
  <c r="F3977" i="5" s="1"/>
  <c r="E3969" i="5"/>
  <c r="F3969" i="5" s="1" a="1"/>
  <c r="F3969" i="5" s="1"/>
  <c r="E3961" i="5"/>
  <c r="F3961" i="5" s="1" a="1"/>
  <c r="F3961" i="5" s="1"/>
  <c r="E3953" i="5"/>
  <c r="F3953" i="5" s="1" a="1"/>
  <c r="F3953" i="5" s="1"/>
  <c r="E3945" i="5"/>
  <c r="F3945" i="5" s="1" a="1"/>
  <c r="F3945" i="5" s="1"/>
  <c r="E3937" i="5"/>
  <c r="F3937" i="5" s="1" a="1"/>
  <c r="F3937" i="5" s="1"/>
  <c r="E3929" i="5"/>
  <c r="F3929" i="5" s="1" a="1"/>
  <c r="F3929" i="5" s="1"/>
  <c r="E3921" i="5"/>
  <c r="F3921" i="5" s="1" a="1"/>
  <c r="F3921" i="5" s="1"/>
  <c r="E3913" i="5"/>
  <c r="F3913" i="5" s="1" a="1"/>
  <c r="F3913" i="5" s="1"/>
  <c r="E3905" i="5"/>
  <c r="F3905" i="5" s="1" a="1"/>
  <c r="F3905" i="5" s="1"/>
  <c r="E3897" i="5"/>
  <c r="F3897" i="5" s="1" a="1"/>
  <c r="F3897" i="5" s="1"/>
  <c r="E3889" i="5"/>
  <c r="F3889" i="5" s="1" a="1"/>
  <c r="F3889" i="5" s="1"/>
  <c r="E3881" i="5"/>
  <c r="F3881" i="5" s="1" a="1"/>
  <c r="F3881" i="5" s="1"/>
  <c r="E3873" i="5"/>
  <c r="F3873" i="5" s="1" a="1"/>
  <c r="F3873" i="5" s="1"/>
  <c r="E3865" i="5"/>
  <c r="F3865" i="5" s="1" a="1"/>
  <c r="F3865" i="5" s="1"/>
  <c r="E3857" i="5"/>
  <c r="F3857" i="5" s="1" a="1"/>
  <c r="F3857" i="5" s="1"/>
  <c r="E3849" i="5"/>
  <c r="F3849" i="5" s="1" a="1"/>
  <c r="F3849" i="5" s="1"/>
  <c r="E3841" i="5"/>
  <c r="F3841" i="5" s="1" a="1"/>
  <c r="F3841" i="5" s="1"/>
  <c r="E3833" i="5"/>
  <c r="F3833" i="5" s="1" a="1"/>
  <c r="F3833" i="5" s="1"/>
  <c r="E3825" i="5"/>
  <c r="F3825" i="5" s="1" a="1"/>
  <c r="F3825" i="5" s="1"/>
  <c r="E3817" i="5"/>
  <c r="F3817" i="5" s="1" a="1"/>
  <c r="F3817" i="5" s="1"/>
  <c r="E3809" i="5"/>
  <c r="F3809" i="5" s="1" a="1"/>
  <c r="F3809" i="5" s="1"/>
  <c r="E3801" i="5"/>
  <c r="F3801" i="5" s="1" a="1"/>
  <c r="F3801" i="5" s="1"/>
  <c r="E3793" i="5"/>
  <c r="F3793" i="5" s="1" a="1"/>
  <c r="F3793" i="5" s="1"/>
  <c r="E3785" i="5"/>
  <c r="F3785" i="5" s="1" a="1"/>
  <c r="F3785" i="5" s="1"/>
  <c r="E3777" i="5"/>
  <c r="F3777" i="5" s="1" a="1"/>
  <c r="F3777" i="5" s="1"/>
  <c r="E3769" i="5"/>
  <c r="F3769" i="5" s="1" a="1"/>
  <c r="F3769" i="5" s="1"/>
  <c r="E3761" i="5"/>
  <c r="F3761" i="5" s="1" a="1"/>
  <c r="F3761" i="5" s="1"/>
  <c r="E3753" i="5"/>
  <c r="F3753" i="5" s="1" a="1"/>
  <c r="F3753" i="5" s="1"/>
  <c r="E3745" i="5"/>
  <c r="F3745" i="5" s="1" a="1"/>
  <c r="F3745" i="5" s="1"/>
  <c r="E3737" i="5"/>
  <c r="F3737" i="5" s="1" a="1"/>
  <c r="F3737" i="5" s="1"/>
  <c r="E3729" i="5"/>
  <c r="F3729" i="5" s="1" a="1"/>
  <c r="F3729" i="5" s="1"/>
  <c r="E3721" i="5"/>
  <c r="F3721" i="5" s="1" a="1"/>
  <c r="F3721" i="5" s="1"/>
  <c r="E3713" i="5"/>
  <c r="F3713" i="5" s="1" a="1"/>
  <c r="F3713" i="5" s="1"/>
  <c r="E3705" i="5"/>
  <c r="F3705" i="5" s="1" a="1"/>
  <c r="F3705" i="5" s="1"/>
  <c r="E3697" i="5"/>
  <c r="F3697" i="5" s="1" a="1"/>
  <c r="F3697" i="5" s="1"/>
  <c r="E3689" i="5"/>
  <c r="F3689" i="5" s="1" a="1"/>
  <c r="F3689" i="5" s="1"/>
  <c r="E3681" i="5"/>
  <c r="F3681" i="5" s="1" a="1"/>
  <c r="F3681" i="5" s="1"/>
  <c r="E3673" i="5"/>
  <c r="F3673" i="5" s="1" a="1"/>
  <c r="F3673" i="5" s="1"/>
  <c r="E3665" i="5"/>
  <c r="F3665" i="5" s="1" a="1"/>
  <c r="F3665" i="5" s="1"/>
  <c r="E3657" i="5"/>
  <c r="F3657" i="5" s="1" a="1"/>
  <c r="F3657" i="5" s="1"/>
  <c r="E3649" i="5"/>
  <c r="F3649" i="5" s="1" a="1"/>
  <c r="F3649" i="5" s="1"/>
  <c r="E3641" i="5"/>
  <c r="F3641" i="5" s="1" a="1"/>
  <c r="F3641" i="5" s="1"/>
  <c r="E3633" i="5"/>
  <c r="F3633" i="5" s="1" a="1"/>
  <c r="F3633" i="5" s="1"/>
  <c r="E3625" i="5"/>
  <c r="F3625" i="5" s="1" a="1"/>
  <c r="F3625" i="5" s="1"/>
  <c r="E3617" i="5"/>
  <c r="F3617" i="5" s="1" a="1"/>
  <c r="F3617" i="5" s="1"/>
  <c r="E3609" i="5"/>
  <c r="F3609" i="5" s="1" a="1"/>
  <c r="F3609" i="5" s="1"/>
  <c r="E3601" i="5"/>
  <c r="F3601" i="5" s="1" a="1"/>
  <c r="F3601" i="5" s="1"/>
  <c r="E3593" i="5"/>
  <c r="F3593" i="5" s="1" a="1"/>
  <c r="F3593" i="5" s="1"/>
  <c r="E3585" i="5"/>
  <c r="F3585" i="5" s="1" a="1"/>
  <c r="F3585" i="5" s="1"/>
  <c r="E3577" i="5"/>
  <c r="F3577" i="5" s="1" a="1"/>
  <c r="F3577" i="5" s="1"/>
  <c r="E3569" i="5"/>
  <c r="F3569" i="5" s="1" a="1"/>
  <c r="F3569" i="5" s="1"/>
  <c r="E3561" i="5"/>
  <c r="F3561" i="5" s="1" a="1"/>
  <c r="F3561" i="5" s="1"/>
  <c r="E3553" i="5"/>
  <c r="F3553" i="5" s="1" a="1"/>
  <c r="F3553" i="5" s="1"/>
  <c r="E3545" i="5"/>
  <c r="F3545" i="5" s="1" a="1"/>
  <c r="F3545" i="5" s="1"/>
  <c r="E3537" i="5"/>
  <c r="F3537" i="5" s="1" a="1"/>
  <c r="F3537" i="5" s="1"/>
  <c r="E3529" i="5"/>
  <c r="F3529" i="5" s="1" a="1"/>
  <c r="F3529" i="5" s="1"/>
  <c r="E3521" i="5"/>
  <c r="F3521" i="5" s="1" a="1"/>
  <c r="F3521" i="5" s="1"/>
  <c r="E3513" i="5"/>
  <c r="F3513" i="5" s="1" a="1"/>
  <c r="F3513" i="5" s="1"/>
  <c r="E3505" i="5"/>
  <c r="F3505" i="5" s="1" a="1"/>
  <c r="F3505" i="5" s="1"/>
  <c r="E3497" i="5"/>
  <c r="F3497" i="5" s="1" a="1"/>
  <c r="F3497" i="5" s="1"/>
  <c r="E3489" i="5"/>
  <c r="F3489" i="5" s="1" a="1"/>
  <c r="F3489" i="5" s="1"/>
  <c r="E3481" i="5"/>
  <c r="F3481" i="5" s="1" a="1"/>
  <c r="F3481" i="5" s="1"/>
  <c r="E3473" i="5"/>
  <c r="F3473" i="5" s="1" a="1"/>
  <c r="F3473" i="5" s="1"/>
  <c r="E3465" i="5"/>
  <c r="F3465" i="5" s="1" a="1"/>
  <c r="F3465" i="5" s="1"/>
  <c r="E3457" i="5"/>
  <c r="F3457" i="5" s="1" a="1"/>
  <c r="F3457" i="5" s="1"/>
  <c r="E3449" i="5"/>
  <c r="F3449" i="5" s="1" a="1"/>
  <c r="F3449" i="5" s="1"/>
  <c r="E3441" i="5"/>
  <c r="F3441" i="5" s="1" a="1"/>
  <c r="F3441" i="5" s="1"/>
  <c r="E3433" i="5"/>
  <c r="F3433" i="5" s="1" a="1"/>
  <c r="F3433" i="5" s="1"/>
  <c r="E3425" i="5"/>
  <c r="F3425" i="5" s="1" a="1"/>
  <c r="F3425" i="5" s="1"/>
  <c r="E3417" i="5"/>
  <c r="F3417" i="5" s="1" a="1"/>
  <c r="F3417" i="5" s="1"/>
  <c r="E3409" i="5"/>
  <c r="F3409" i="5" s="1" a="1"/>
  <c r="F3409" i="5" s="1"/>
  <c r="E3401" i="5"/>
  <c r="F3401" i="5" s="1" a="1"/>
  <c r="F3401" i="5" s="1"/>
  <c r="E3393" i="5"/>
  <c r="F3393" i="5" s="1" a="1"/>
  <c r="F3393" i="5" s="1"/>
  <c r="E3385" i="5"/>
  <c r="F3385" i="5" s="1" a="1"/>
  <c r="F3385" i="5" s="1"/>
  <c r="E3377" i="5"/>
  <c r="F3377" i="5" s="1" a="1"/>
  <c r="F3377" i="5" s="1"/>
  <c r="E3369" i="5"/>
  <c r="F3369" i="5" s="1" a="1"/>
  <c r="F3369" i="5" s="1"/>
  <c r="E3361" i="5"/>
  <c r="F3361" i="5" s="1" a="1"/>
  <c r="F3361" i="5" s="1"/>
  <c r="E3353" i="5"/>
  <c r="F3353" i="5" s="1" a="1"/>
  <c r="F3353" i="5" s="1"/>
  <c r="E3345" i="5"/>
  <c r="F3345" i="5" s="1" a="1"/>
  <c r="F3345" i="5" s="1"/>
  <c r="E3337" i="5"/>
  <c r="F3337" i="5" s="1" a="1"/>
  <c r="F3337" i="5" s="1"/>
  <c r="E3329" i="5"/>
  <c r="F3329" i="5" s="1" a="1"/>
  <c r="F3329" i="5" s="1"/>
  <c r="E3321" i="5"/>
  <c r="F3321" i="5" s="1" a="1"/>
  <c r="F3321" i="5" s="1"/>
  <c r="E3313" i="5"/>
  <c r="F3313" i="5" s="1" a="1"/>
  <c r="F3313" i="5" s="1"/>
  <c r="E3305" i="5"/>
  <c r="F3305" i="5" s="1" a="1"/>
  <c r="F3305" i="5" s="1"/>
  <c r="E3297" i="5"/>
  <c r="F3297" i="5" s="1" a="1"/>
  <c r="F3297" i="5" s="1"/>
  <c r="E3289" i="5"/>
  <c r="F3289" i="5" s="1" a="1"/>
  <c r="F3289" i="5" s="1"/>
  <c r="E3281" i="5"/>
  <c r="F3281" i="5" s="1" a="1"/>
  <c r="F3281" i="5" s="1"/>
  <c r="E3273" i="5"/>
  <c r="F3273" i="5" s="1" a="1"/>
  <c r="F3273" i="5" s="1"/>
  <c r="E3265" i="5"/>
  <c r="F3265" i="5" s="1" a="1"/>
  <c r="F3265" i="5" s="1"/>
  <c r="E3257" i="5"/>
  <c r="F3257" i="5" s="1" a="1"/>
  <c r="F3257" i="5" s="1"/>
  <c r="E3249" i="5"/>
  <c r="F3249" i="5" s="1" a="1"/>
  <c r="F3249" i="5" s="1"/>
  <c r="E3241" i="5"/>
  <c r="F3241" i="5" s="1" a="1"/>
  <c r="F3241" i="5" s="1"/>
  <c r="E3233" i="5"/>
  <c r="F3233" i="5" s="1" a="1"/>
  <c r="F3233" i="5" s="1"/>
  <c r="E3225" i="5"/>
  <c r="F3225" i="5" s="1" a="1"/>
  <c r="F3225" i="5" s="1"/>
  <c r="E3217" i="5"/>
  <c r="F3217" i="5" s="1" a="1"/>
  <c r="F3217" i="5" s="1"/>
  <c r="E3209" i="5"/>
  <c r="F3209" i="5" s="1" a="1"/>
  <c r="F3209" i="5" s="1"/>
  <c r="E3201" i="5"/>
  <c r="F3201" i="5" s="1" a="1"/>
  <c r="F3201" i="5" s="1"/>
  <c r="E3193" i="5"/>
  <c r="F3193" i="5" s="1" a="1"/>
  <c r="F3193" i="5" s="1"/>
  <c r="E3185" i="5"/>
  <c r="F3185" i="5" s="1" a="1"/>
  <c r="F3185" i="5" s="1"/>
  <c r="E3177" i="5"/>
  <c r="F3177" i="5" s="1" a="1"/>
  <c r="F3177" i="5" s="1"/>
  <c r="E3169" i="5"/>
  <c r="F3169" i="5" s="1" a="1"/>
  <c r="F3169" i="5" s="1"/>
  <c r="E3161" i="5"/>
  <c r="F3161" i="5" s="1" a="1"/>
  <c r="F3161" i="5" s="1"/>
  <c r="E3153" i="5"/>
  <c r="F3153" i="5" s="1" a="1"/>
  <c r="F3153" i="5" s="1"/>
  <c r="E3145" i="5"/>
  <c r="F3145" i="5" s="1" a="1"/>
  <c r="F3145" i="5" s="1"/>
  <c r="E3137" i="5"/>
  <c r="F3137" i="5" s="1" a="1"/>
  <c r="F3137" i="5" s="1"/>
  <c r="E3129" i="5"/>
  <c r="F3129" i="5" s="1" a="1"/>
  <c r="F3129" i="5" s="1"/>
  <c r="E3121" i="5"/>
  <c r="F3121" i="5" s="1" a="1"/>
  <c r="F3121" i="5" s="1"/>
  <c r="E3113" i="5"/>
  <c r="F3113" i="5" s="1" a="1"/>
  <c r="F3113" i="5" s="1"/>
  <c r="E3105" i="5"/>
  <c r="F3105" i="5" s="1" a="1"/>
  <c r="F3105" i="5" s="1"/>
  <c r="E3097" i="5"/>
  <c r="F3097" i="5" s="1" a="1"/>
  <c r="F3097" i="5" s="1"/>
  <c r="E3089" i="5"/>
  <c r="F3089" i="5" s="1" a="1"/>
  <c r="F3089" i="5" s="1"/>
  <c r="E3081" i="5"/>
  <c r="F3081" i="5" s="1" a="1"/>
  <c r="F3081" i="5" s="1"/>
  <c r="E3073" i="5"/>
  <c r="F3073" i="5" s="1" a="1"/>
  <c r="F3073" i="5" s="1"/>
  <c r="E3065" i="5"/>
  <c r="F3065" i="5" s="1" a="1"/>
  <c r="F3065" i="5" s="1"/>
  <c r="E3057" i="5"/>
  <c r="F3057" i="5" s="1" a="1"/>
  <c r="F3057" i="5" s="1"/>
  <c r="E3049" i="5"/>
  <c r="F3049" i="5" s="1" a="1"/>
  <c r="F3049" i="5" s="1"/>
  <c r="E3041" i="5"/>
  <c r="F3041" i="5" s="1" a="1"/>
  <c r="F3041" i="5" s="1"/>
  <c r="E3033" i="5"/>
  <c r="F3033" i="5" s="1" a="1"/>
  <c r="F3033" i="5" s="1"/>
  <c r="E3025" i="5"/>
  <c r="F3025" i="5" s="1" a="1"/>
  <c r="F3025" i="5" s="1"/>
  <c r="E3017" i="5"/>
  <c r="F3017" i="5" s="1" a="1"/>
  <c r="F3017" i="5" s="1"/>
  <c r="E3009" i="5"/>
  <c r="F3009" i="5" s="1" a="1"/>
  <c r="F3009" i="5" s="1"/>
  <c r="E3001" i="5"/>
  <c r="F3001" i="5" s="1" a="1"/>
  <c r="F3001" i="5" s="1"/>
  <c r="E2993" i="5"/>
  <c r="F2993" i="5" s="1" a="1"/>
  <c r="F2993" i="5" s="1"/>
  <c r="E2985" i="5"/>
  <c r="F2985" i="5" s="1" a="1"/>
  <c r="F2985" i="5" s="1"/>
  <c r="E2977" i="5"/>
  <c r="F2977" i="5" s="1" a="1"/>
  <c r="F2977" i="5" s="1"/>
  <c r="E2969" i="5"/>
  <c r="F2969" i="5" s="1" a="1"/>
  <c r="F2969" i="5" s="1"/>
  <c r="E2961" i="5"/>
  <c r="F2961" i="5" s="1" a="1"/>
  <c r="F2961" i="5" s="1"/>
  <c r="E2953" i="5"/>
  <c r="F2953" i="5" s="1" a="1"/>
  <c r="F2953" i="5" s="1"/>
  <c r="E2945" i="5"/>
  <c r="F2945" i="5" s="1" a="1"/>
  <c r="F2945" i="5" s="1"/>
  <c r="E2937" i="5"/>
  <c r="F2937" i="5" s="1" a="1"/>
  <c r="F2937" i="5" s="1"/>
  <c r="E2929" i="5"/>
  <c r="F2929" i="5" s="1" a="1"/>
  <c r="F2929" i="5" s="1"/>
  <c r="E2921" i="5"/>
  <c r="F2921" i="5" s="1" a="1"/>
  <c r="F2921" i="5" s="1"/>
  <c r="E2913" i="5"/>
  <c r="F2913" i="5" s="1" a="1"/>
  <c r="F2913" i="5" s="1"/>
  <c r="E2905" i="5"/>
  <c r="F2905" i="5" s="1" a="1"/>
  <c r="F2905" i="5" s="1"/>
  <c r="E2897" i="5"/>
  <c r="F2897" i="5" s="1" a="1"/>
  <c r="F2897" i="5" s="1"/>
  <c r="E2889" i="5"/>
  <c r="F2889" i="5" s="1" a="1"/>
  <c r="F2889" i="5" s="1"/>
  <c r="E2881" i="5"/>
  <c r="F2881" i="5" s="1" a="1"/>
  <c r="F2881" i="5" s="1"/>
  <c r="E2873" i="5"/>
  <c r="F2873" i="5" s="1" a="1"/>
  <c r="F2873" i="5" s="1"/>
  <c r="E2865" i="5"/>
  <c r="F2865" i="5" s="1" a="1"/>
  <c r="F2865" i="5" s="1"/>
  <c r="E2857" i="5"/>
  <c r="F2857" i="5" s="1" a="1"/>
  <c r="F2857" i="5" s="1"/>
  <c r="E2849" i="5"/>
  <c r="F2849" i="5" s="1" a="1"/>
  <c r="F2849" i="5" s="1"/>
  <c r="E2841" i="5"/>
  <c r="F2841" i="5" s="1" a="1"/>
  <c r="F2841" i="5" s="1"/>
  <c r="E2833" i="5"/>
  <c r="F2833" i="5" s="1" a="1"/>
  <c r="F2833" i="5" s="1"/>
  <c r="E2825" i="5"/>
  <c r="F2825" i="5" s="1" a="1"/>
  <c r="F2825" i="5" s="1"/>
  <c r="E2817" i="5"/>
  <c r="F2817" i="5" s="1" a="1"/>
  <c r="F2817" i="5" s="1"/>
  <c r="E2809" i="5"/>
  <c r="F2809" i="5" s="1" a="1"/>
  <c r="F2809" i="5" s="1"/>
  <c r="E2801" i="5"/>
  <c r="F2801" i="5" s="1" a="1"/>
  <c r="F2801" i="5" s="1"/>
  <c r="E2793" i="5"/>
  <c r="F2793" i="5" s="1" a="1"/>
  <c r="F2793" i="5" s="1"/>
  <c r="E2785" i="5"/>
  <c r="F2785" i="5" s="1" a="1"/>
  <c r="F2785" i="5" s="1"/>
  <c r="E2777" i="5"/>
  <c r="F2777" i="5" s="1" a="1"/>
  <c r="F2777" i="5" s="1"/>
  <c r="E2769" i="5"/>
  <c r="F2769" i="5" s="1" a="1"/>
  <c r="F2769" i="5" s="1"/>
  <c r="E2761" i="5"/>
  <c r="F2761" i="5" s="1" a="1"/>
  <c r="F2761" i="5" s="1"/>
  <c r="E2753" i="5"/>
  <c r="F2753" i="5" s="1" a="1"/>
  <c r="F2753" i="5" s="1"/>
  <c r="E2745" i="5"/>
  <c r="F2745" i="5" s="1" a="1"/>
  <c r="F2745" i="5" s="1"/>
  <c r="E2737" i="5"/>
  <c r="F2737" i="5" s="1" a="1"/>
  <c r="F2737" i="5" s="1"/>
  <c r="E2729" i="5"/>
  <c r="F2729" i="5" s="1" a="1"/>
  <c r="F2729" i="5" s="1"/>
  <c r="E2721" i="5"/>
  <c r="F2721" i="5" s="1" a="1"/>
  <c r="F2721" i="5" s="1"/>
  <c r="E2713" i="5"/>
  <c r="F2713" i="5" s="1" a="1"/>
  <c r="F2713" i="5" s="1"/>
  <c r="E2705" i="5"/>
  <c r="F2705" i="5" s="1" a="1"/>
  <c r="F2705" i="5" s="1"/>
  <c r="E2697" i="5"/>
  <c r="F2697" i="5" s="1" a="1"/>
  <c r="F2697" i="5" s="1"/>
  <c r="E2689" i="5"/>
  <c r="F2689" i="5" s="1" a="1"/>
  <c r="F2689" i="5" s="1"/>
  <c r="E2681" i="5"/>
  <c r="F2681" i="5" s="1" a="1"/>
  <c r="F2681" i="5" s="1"/>
  <c r="E2673" i="5"/>
  <c r="F2673" i="5" s="1" a="1"/>
  <c r="F2673" i="5" s="1"/>
  <c r="E2665" i="5"/>
  <c r="F2665" i="5" s="1" a="1"/>
  <c r="F2665" i="5" s="1"/>
  <c r="E2657" i="5"/>
  <c r="F2657" i="5" s="1" a="1"/>
  <c r="F2657" i="5" s="1"/>
  <c r="E2649" i="5"/>
  <c r="F2649" i="5" s="1" a="1"/>
  <c r="F2649" i="5" s="1"/>
  <c r="E2641" i="5"/>
  <c r="F2641" i="5" s="1" a="1"/>
  <c r="F2641" i="5" s="1"/>
  <c r="E2633" i="5"/>
  <c r="F2633" i="5" s="1" a="1"/>
  <c r="F2633" i="5" s="1"/>
  <c r="E2625" i="5"/>
  <c r="F2625" i="5" s="1" a="1"/>
  <c r="F2625" i="5" s="1"/>
  <c r="E2617" i="5"/>
  <c r="F2617" i="5" s="1" a="1"/>
  <c r="F2617" i="5" s="1"/>
  <c r="E2609" i="5"/>
  <c r="F2609" i="5" s="1" a="1"/>
  <c r="F2609" i="5" s="1"/>
  <c r="E2601" i="5"/>
  <c r="F2601" i="5" s="1" a="1"/>
  <c r="F2601" i="5" s="1"/>
  <c r="E2593" i="5"/>
  <c r="F2593" i="5" s="1" a="1"/>
  <c r="F2593" i="5" s="1"/>
  <c r="E2585" i="5"/>
  <c r="F2585" i="5" s="1" a="1"/>
  <c r="F2585" i="5" s="1"/>
  <c r="E2577" i="5"/>
  <c r="F2577" i="5" s="1" a="1"/>
  <c r="F2577" i="5" s="1"/>
  <c r="E2569" i="5"/>
  <c r="F2569" i="5" s="1" a="1"/>
  <c r="F2569" i="5" s="1"/>
  <c r="E2560" i="5"/>
  <c r="F2560" i="5" s="1" a="1"/>
  <c r="F2560" i="5" s="1"/>
  <c r="E2551" i="5"/>
  <c r="F2551" i="5" s="1" a="1"/>
  <c r="F2551" i="5" s="1"/>
  <c r="E2542" i="5"/>
  <c r="F2542" i="5" s="1" a="1"/>
  <c r="F2542" i="5" s="1"/>
  <c r="E2532" i="5"/>
  <c r="F2532" i="5" s="1" a="1"/>
  <c r="F2532" i="5" s="1"/>
  <c r="E2523" i="5"/>
  <c r="F2523" i="5" s="1" a="1"/>
  <c r="F2523" i="5" s="1"/>
  <c r="E2514" i="5"/>
  <c r="F2514" i="5" s="1" a="1"/>
  <c r="F2514" i="5" s="1"/>
  <c r="E2505" i="5"/>
  <c r="F2505" i="5" s="1" a="1"/>
  <c r="F2505" i="5" s="1"/>
  <c r="E2496" i="5"/>
  <c r="F2496" i="5" s="1" a="1"/>
  <c r="F2496" i="5" s="1"/>
  <c r="E2487" i="5"/>
  <c r="F2487" i="5" s="1" a="1"/>
  <c r="F2487" i="5" s="1"/>
  <c r="E2478" i="5"/>
  <c r="F2478" i="5" s="1" a="1"/>
  <c r="F2478" i="5" s="1"/>
  <c r="E2468" i="5"/>
  <c r="F2468" i="5" s="1" a="1"/>
  <c r="F2468" i="5" s="1"/>
  <c r="E2459" i="5"/>
  <c r="F2459" i="5" s="1" a="1"/>
  <c r="F2459" i="5" s="1"/>
  <c r="E2448" i="5"/>
  <c r="F2448" i="5" s="1" a="1"/>
  <c r="F2448" i="5" s="1"/>
  <c r="E2416" i="5"/>
  <c r="F2416" i="5" s="1" a="1"/>
  <c r="F2416" i="5" s="1"/>
  <c r="E2384" i="5"/>
  <c r="F2384" i="5" s="1" a="1"/>
  <c r="F2384" i="5" s="1"/>
  <c r="E2352" i="5"/>
  <c r="F2352" i="5" s="1" a="1"/>
  <c r="F2352" i="5" s="1"/>
  <c r="E2320" i="5"/>
  <c r="F2320" i="5" s="1" a="1"/>
  <c r="F2320" i="5" s="1"/>
  <c r="E2281" i="5"/>
  <c r="F2281" i="5" s="1" a="1"/>
  <c r="F2281" i="5" s="1"/>
  <c r="E2217" i="5"/>
  <c r="F2217" i="5" s="1" a="1"/>
  <c r="F2217" i="5" s="1"/>
  <c r="E2153" i="5"/>
  <c r="F2153" i="5" s="1" a="1"/>
  <c r="F2153" i="5" s="1"/>
  <c r="E2089" i="5"/>
  <c r="F2089" i="5" s="1" a="1"/>
  <c r="F2089" i="5" s="1"/>
  <c r="E2025" i="5"/>
  <c r="F2025" i="5" s="1" a="1"/>
  <c r="F2025" i="5" s="1"/>
  <c r="E1961" i="5"/>
  <c r="F1961" i="5" s="1" a="1"/>
  <c r="F1961" i="5" s="1"/>
  <c r="E1897" i="5"/>
  <c r="F1897" i="5" s="1" a="1"/>
  <c r="F1897" i="5" s="1"/>
  <c r="E1833" i="5"/>
  <c r="F1833" i="5" s="1" a="1"/>
  <c r="F1833" i="5" s="1"/>
  <c r="E1769" i="5"/>
  <c r="F1769" i="5" s="1" a="1"/>
  <c r="F1769" i="5" s="1"/>
  <c r="E1705" i="5"/>
  <c r="F1705" i="5" s="1" a="1"/>
  <c r="F1705" i="5" s="1"/>
  <c r="E1641" i="5"/>
  <c r="F1641" i="5" s="1" a="1"/>
  <c r="F1641" i="5" s="1"/>
  <c r="E1577" i="5"/>
  <c r="F1577" i="5" s="1" a="1"/>
  <c r="F1577" i="5" s="1"/>
  <c r="E1513" i="5"/>
  <c r="F1513" i="5" s="1" a="1"/>
  <c r="F1513" i="5" s="1"/>
  <c r="E1449" i="5"/>
  <c r="F1449" i="5" s="1" a="1"/>
  <c r="F1449" i="5" s="1"/>
  <c r="E1385" i="5"/>
  <c r="F1385" i="5" s="1" a="1"/>
  <c r="F1385" i="5" s="1"/>
  <c r="E1321" i="5"/>
  <c r="F1321" i="5" s="1" a="1"/>
  <c r="F1321" i="5" s="1"/>
  <c r="E1257" i="5"/>
  <c r="F1257" i="5" s="1" a="1"/>
  <c r="F1257" i="5" s="1"/>
  <c r="E1193" i="5"/>
  <c r="F1193" i="5" s="1" a="1"/>
  <c r="F1193" i="5" s="1"/>
  <c r="E1129" i="5"/>
  <c r="F1129" i="5" s="1" a="1"/>
  <c r="F1129" i="5" s="1"/>
  <c r="E1065" i="5"/>
  <c r="F1065" i="5" s="1" a="1"/>
  <c r="F1065" i="5" s="1"/>
  <c r="E1001" i="5"/>
  <c r="F1001" i="5" s="1" a="1"/>
  <c r="F1001" i="5" s="1"/>
  <c r="E937" i="5"/>
  <c r="F937" i="5" s="1" a="1"/>
  <c r="F937" i="5" s="1"/>
  <c r="E873" i="5"/>
  <c r="F873" i="5" s="1" a="1"/>
  <c r="F873" i="5" s="1"/>
  <c r="E809" i="5"/>
  <c r="F809" i="5" s="1" a="1"/>
  <c r="F809" i="5" s="1"/>
  <c r="E745" i="5"/>
  <c r="F745" i="5" s="1" a="1"/>
  <c r="F745" i="5" s="1"/>
  <c r="E681" i="5"/>
  <c r="F681" i="5" s="1" a="1"/>
  <c r="F681" i="5" s="1"/>
  <c r="E617" i="5"/>
  <c r="F617" i="5" s="1" a="1"/>
  <c r="F617" i="5" s="1"/>
  <c r="E553" i="5"/>
  <c r="F553" i="5" s="1" a="1"/>
  <c r="F553" i="5" s="1"/>
  <c r="E489" i="5"/>
  <c r="F489" i="5" s="1" a="1"/>
  <c r="F489" i="5" s="1"/>
  <c r="E425" i="5"/>
  <c r="F425" i="5" s="1" a="1"/>
  <c r="F425" i="5" s="1"/>
  <c r="E361" i="5"/>
  <c r="F361" i="5" s="1" a="1"/>
  <c r="F361" i="5" s="1"/>
  <c r="E297" i="5"/>
  <c r="F297" i="5" s="1" a="1"/>
  <c r="F297" i="5" s="1"/>
  <c r="E233" i="5"/>
  <c r="F233" i="5" s="1" a="1"/>
  <c r="F233" i="5" s="1"/>
  <c r="E169" i="5"/>
  <c r="F169" i="5" s="1" a="1"/>
  <c r="F169" i="5" s="1"/>
  <c r="E105" i="5"/>
  <c r="F105" i="5" s="1" a="1"/>
  <c r="F105" i="5" s="1"/>
  <c r="E41" i="5"/>
  <c r="F41" i="5" s="1" a="1"/>
  <c r="F41" i="5" s="1"/>
  <c r="D88" i="4"/>
  <c r="F88" i="4"/>
  <c r="K273" i="4"/>
  <c r="B88" i="4"/>
  <c r="M273" i="4"/>
  <c r="J273" i="4"/>
  <c r="E88" i="4"/>
  <c r="C88"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<sst xmlns="http://schemas.openxmlformats.org/spreadsheetml/2006/main" count="6993" uniqueCount="4779">
  <si>
    <t>FORMULAIRE UNIQUE DE DEMANDE D'AIDE</t>
  </si>
  <si>
    <t>restaure@nouvelle-aquitaine.fr</t>
  </si>
  <si>
    <t>N° SIRET :</t>
  </si>
  <si>
    <t xml:space="preserve">STATUT JURIDIQUE : </t>
  </si>
  <si>
    <t>Exploitant individuel</t>
  </si>
  <si>
    <t>EARL</t>
  </si>
  <si>
    <t>SCEA</t>
  </si>
  <si>
    <t>autres</t>
  </si>
  <si>
    <t>GAEC</t>
  </si>
  <si>
    <t xml:space="preserve">RAISON SOCIALE : </t>
  </si>
  <si>
    <t xml:space="preserve">Prénom du REPRÉSENTANT LÉGAL : </t>
  </si>
  <si>
    <t>COORDONNÉES DU DEMANDEUR</t>
  </si>
  <si>
    <t>Adresse permanente du demandeur :</t>
  </si>
  <si>
    <t xml:space="preserve">Code postal : </t>
  </si>
  <si>
    <t xml:space="preserve">Commune : </t>
  </si>
  <si>
    <t xml:space="preserve">Courriel : </t>
  </si>
  <si>
    <t xml:space="preserve">COORDONNÉES DE COMPTE BANCAIRE </t>
  </si>
  <si>
    <t>BIC - Code d'identification de la banque :</t>
  </si>
  <si>
    <t xml:space="preserve">IBAN - Identifiant international de compte bancaire : </t>
  </si>
  <si>
    <t>Exploitation en Agriculture Biologique ?</t>
  </si>
  <si>
    <t>oui</t>
  </si>
  <si>
    <t>non</t>
  </si>
  <si>
    <t>L’exploitation est-elle engagée dans une démarche de certification environnementale de niveau 3 HVE ?</t>
  </si>
  <si>
    <t xml:space="preserve">1. IDENTIFICATION DU DEMANDEUR </t>
  </si>
  <si>
    <t xml:space="preserve">2. INDICATEURS </t>
  </si>
  <si>
    <t>3. CONDITIONS D'ELIGIBILITE</t>
  </si>
  <si>
    <t>2 associés</t>
  </si>
  <si>
    <t>3 associés et +</t>
  </si>
  <si>
    <t>Sans cette autorisation, l'instruction de votre dossier ne pourra pas aboutir</t>
  </si>
  <si>
    <t>4. LISTE DES PIECES A JOINDRE</t>
  </si>
  <si>
    <t xml:space="preserve">- Si exploitant non salarié agricole : </t>
  </si>
  <si>
    <t xml:space="preserve">- Si pas d'exploitant non salarié agricole : </t>
  </si>
  <si>
    <t>5. ENGAGEMENT DU DEMANDEUR</t>
  </si>
  <si>
    <t>Tout dossier incomplet au moment du dépôt pourra être considéré inéligible.</t>
  </si>
  <si>
    <t>J’atteste (nous attestons) sur l’honneur :</t>
  </si>
  <si>
    <t xml:space="preserve">Fait à </t>
  </si>
  <si>
    <t>Le</t>
  </si>
  <si>
    <t>Nom, prénom et signature(s) du demandeur gérant, du représentant légal ou, pour un GAEC, de chaque associé.</t>
  </si>
  <si>
    <t>Donnez-vous l'autorisation à la Région Nouvelle-Aquitaine de vérifier les données de perte agricole et de l'instruction de l'ISN auprès des services de l'Etat (DDT/M)?</t>
  </si>
  <si>
    <t>Si autre, préciser :</t>
  </si>
  <si>
    <t>Pour les GAEC, préciser le nombre d'associés :</t>
  </si>
  <si>
    <t>Renvoyez ce formulaire accompagné des pièces justificatives à l’adresse suivante :</t>
  </si>
  <si>
    <t xml:space="preserve">Avant de remplir cette demande, lisez attentivement le règlement de l’aide. </t>
  </si>
  <si>
    <t>SARL</t>
  </si>
  <si>
    <t xml:space="preserve">Nom du REPRÉSENTANT LÉGAL : </t>
  </si>
  <si>
    <t xml:space="preserve">Civilité du REPRÉSENTANT LÉGAL : </t>
  </si>
  <si>
    <t>Madame</t>
  </si>
  <si>
    <t>Monsieur</t>
  </si>
  <si>
    <t>Pour les personnes physiques : pièce d’identité en cours de validité (Passeport, Carte Nationale d’Identité)</t>
  </si>
  <si>
    <t>Relevé d'identité bancaire (RIB)</t>
  </si>
  <si>
    <t>SIRET</t>
  </si>
  <si>
    <t>STATUT JURIDIQUE</t>
  </si>
  <si>
    <t>Si autre</t>
  </si>
  <si>
    <t>Pour les GAEC</t>
  </si>
  <si>
    <t>Je demande (nous demandons) à bénéficier des aides du dispositif régional d’aide d’urgence aux agriculteurs de Nouvelle-Aquitaine ayant connu des pertes suite aux conditions climatiques et sanitaires 2024</t>
  </si>
  <si>
    <t>Je suis informé(e) (nous sommes informés) que, conformément au règlement communautaire n°1306/2013 du 17 décembre 2013 et aux textes pris en son application, l’Etat est susceptible de publier une fois par an, sous forme électronique, la liste des bénéficiaires recevant une aide FEADER ou FEAGA. Dans ce cas, mon nom (nos noms) ou ma (notre) raison sociale, ma (notre) commune et les montants d’aides perçus par mesure resteraient en ligne sur le site internet du Ministère en charge de l’agriculture pendant 2 ans. Ces informations pourront être traitées par les organes de l’Union Européenne et de l’État compétents en matière d’audit et d’enquête aux fins de la sauvegarde des intérêts financiers de l’Union. Conformément à la loi « informatique et libertés » n°78-17 du 6 janvier 1978, je bénéficie (nous bénéficions) d’un droit d’accès et de rectification aux informations à caractère personnel me (nous) concernant.</t>
  </si>
  <si>
    <t>Date de naissance du REPRÉSENTANT LÉGAL (JJ/MM/AAAA) :</t>
  </si>
  <si>
    <t>Raison sociale</t>
  </si>
  <si>
    <t>Civilité</t>
  </si>
  <si>
    <t>Nom</t>
  </si>
  <si>
    <t>Prénom</t>
  </si>
  <si>
    <t>Date de naissance</t>
  </si>
  <si>
    <t>Adresse</t>
  </si>
  <si>
    <t>Code postal</t>
  </si>
  <si>
    <t>Commune</t>
  </si>
  <si>
    <t>Courriel</t>
  </si>
  <si>
    <t>IBAN</t>
  </si>
  <si>
    <t>BIC</t>
  </si>
  <si>
    <t>AB</t>
  </si>
  <si>
    <t>HVE</t>
  </si>
  <si>
    <t>SAU</t>
  </si>
  <si>
    <t>RIB</t>
  </si>
  <si>
    <t>KBIS</t>
  </si>
  <si>
    <t>MSA non salarié agricole</t>
  </si>
  <si>
    <t>Pas liquidation</t>
  </si>
  <si>
    <t>Pas redressement</t>
  </si>
  <si>
    <t>Pas difficultés éco</t>
  </si>
  <si>
    <t>Exactitude renseignements</t>
  </si>
  <si>
    <t>Respect âge</t>
  </si>
  <si>
    <t>A jour cotisations sociales</t>
  </si>
  <si>
    <t>Rejet possible</t>
  </si>
  <si>
    <t>Respect critères</t>
  </si>
  <si>
    <t>Pièce complémentaire</t>
  </si>
  <si>
    <t>Modification situation</t>
  </si>
  <si>
    <t>Activité agricole</t>
  </si>
  <si>
    <t>Faciliter contrôles</t>
  </si>
  <si>
    <t>Contrôles administratifs</t>
  </si>
  <si>
    <t>Evaluation programme</t>
  </si>
  <si>
    <t>Lieu</t>
  </si>
  <si>
    <t>Date signature</t>
  </si>
  <si>
    <t>Relevé de situation TELEPAC de la campagne 2024</t>
  </si>
  <si>
    <r>
      <rPr>
        <b/>
        <sz val="11"/>
        <rFont val="Calibri"/>
        <family val="2"/>
        <scheme val="minor"/>
      </rPr>
      <t>Si pas de relevé TELEPAC pour 2024</t>
    </r>
    <r>
      <rPr>
        <sz val="11"/>
        <rFont val="Calibri"/>
        <family val="2"/>
        <scheme val="minor"/>
      </rPr>
      <t xml:space="preserve">, fournir : </t>
    </r>
  </si>
  <si>
    <t>Attestation comptable de régularité des cotisations patronales à jour.</t>
  </si>
  <si>
    <t>Attestation cotisations patronales</t>
  </si>
  <si>
    <t>Statut</t>
  </si>
  <si>
    <t>NbassocGAEC</t>
  </si>
  <si>
    <t>OUI_NON</t>
  </si>
  <si>
    <t>o_n_na</t>
  </si>
  <si>
    <t>Raison_demande</t>
  </si>
  <si>
    <t>Critère d'éligibilité de niveau 1</t>
  </si>
  <si>
    <t>Réponses niveau 1</t>
  </si>
  <si>
    <t>Type_Abattage</t>
  </si>
  <si>
    <t>Abattage partiel ou total</t>
  </si>
  <si>
    <t>Abattage total</t>
  </si>
  <si>
    <t>Téléphone permettant de vous joindre :</t>
  </si>
  <si>
    <t>Type de réponse</t>
  </si>
  <si>
    <t>Avez-vous un effectif d'au moins 50 reproducteurs OVINS au recensement 2025 de l’Etablissement Départemental de l'Elevage (EDE) ?</t>
  </si>
  <si>
    <t>Avez-vous un effectif d'au moins 50 reproducteurs CAPRINS au recensement 2025 de l’Etablissement Départemental de l'Elevage (EDE) ?</t>
  </si>
  <si>
    <t>OUI_NON[OUI_NON]</t>
  </si>
  <si>
    <t>Réponses niveau 2</t>
  </si>
  <si>
    <t>Critère d'éligibilité de niveau 2</t>
  </si>
  <si>
    <t>Vous ne remplissez pas les conditions d'éligibilité de ce dispositif</t>
  </si>
  <si>
    <t>Pièce spécifique n°1</t>
  </si>
  <si>
    <t>Pièce spécifique n°2</t>
  </si>
  <si>
    <t>Pièce spécifique n°3</t>
  </si>
  <si>
    <t>Pièce spécifique n°4</t>
  </si>
  <si>
    <t>Pièces spécifiques</t>
  </si>
  <si>
    <t>Type réponse PS1</t>
  </si>
  <si>
    <t>Avez-vous un effectif d'au moins 25 vaches laitières ou allaitantes déclaré à l’Etablissement Départemental de l'Elevage (EDE) au 31/12/2024 ?</t>
  </si>
  <si>
    <t>Type_abattage[Type_Abattage]</t>
  </si>
  <si>
    <t xml:space="preserve">Arrêté Préfectoral portant Déclaration d’Infection </t>
  </si>
  <si>
    <t xml:space="preserve">Engagement sur l’honneur d’abattage total </t>
  </si>
  <si>
    <t>Type réponse PS2</t>
  </si>
  <si>
    <t>Type réponse PS4</t>
  </si>
  <si>
    <t>Type réponse PS3</t>
  </si>
  <si>
    <t>Arrêté Préfectoral portant Déclaration d’Infection (APDI)</t>
  </si>
  <si>
    <t>- Ne pas faire l’objet d’une liquidation judiciaire,</t>
  </si>
  <si>
    <t>- Avoir informé les services instructeurs dans le cas d’une procédure de redressement judiciaire,</t>
  </si>
  <si>
    <t>- Ne pas faire l’objet d’une procédure liée à des difficultés économiques. Si c’est le cas, en informer les services instructeurs,</t>
  </si>
  <si>
    <t>- L’exactitude des renseignements fournis dans la présente demande d'aide concernant ma situation. L’inexactitude de ces déclarations est susceptible d’engendrer un reversement partiel ou total de l’aide,</t>
  </si>
  <si>
    <t>- Respecter les conditions d’âge au 1er janvier de l’année de dépôt de ma (notre) demande (au moins 18 ans et n’avoir pas atteint l’âge prévu à l’article D. 161-2-1-9 du code de la sécurité sociale),</t>
  </si>
  <si>
    <t>- Etre à jour de mes (nos) cotisations sociales. Pour des personnes morales, la société ou l’ensemble des associés exploitants doivent être à jour,</t>
  </si>
  <si>
    <t>- Avoir pris connaissance que ma (notre) demande d’aide pourra être rejetée en totalité ou partiellement au motif que le projet ne répond pas aux priorités définies régionalement ou au motif de l’indisponibilité des crédits affectés à cette mesure,</t>
  </si>
  <si>
    <t>- Respecter les critères d’éligibilité du dispositif.</t>
  </si>
  <si>
    <t>- Je m’engage (nous nous engageons), sous réserve de l’attribution de l’aide à :</t>
  </si>
  <si>
    <t xml:space="preserve">     - Fournir toute pièce complémentaire jugée utile pour instruire la demande,</t>
  </si>
  <si>
    <t xml:space="preserve">     - Poursuivre mon (notre) activité agricole au sens de l’article L311-1 du code rural ayant bénéficié de l’aide pendant une période de 5 années à compter de la date du paiement final,</t>
  </si>
  <si>
    <t xml:space="preserve">     - A permettre / faciliter l’accès à l’exploitation aux autorités compétentes chargées de contrôles pour l’ensemble des paiements que je sollicite (nous sollicitons) pendant 10 ans,</t>
  </si>
  <si>
    <t xml:space="preserve">     - Fournir à la Région et/ou aux évaluateurs désignés ou autres organismes habilités à assumer des fonctions en son nom, toutes les informations nécessaires pour permettre le suivi et l'évaluation du programme.</t>
  </si>
  <si>
    <t xml:space="preserve">     - Informer la Région de toute modification de ma situation, de la raison sociale de ma structure,</t>
  </si>
  <si>
    <t>zonage</t>
  </si>
  <si>
    <t>Quelle est la taille de votre exploitation agricole (SAU en hectares) ?</t>
  </si>
  <si>
    <t>Téléphone</t>
  </si>
  <si>
    <t>Raison de la demande</t>
  </si>
  <si>
    <t>Instruction raison</t>
  </si>
  <si>
    <t>MHE BOVIN</t>
  </si>
  <si>
    <t>TUBERCULOSE BOVINE</t>
  </si>
  <si>
    <t>AUJESZKY</t>
  </si>
  <si>
    <t>APICULTURE</t>
  </si>
  <si>
    <t>Question 1</t>
  </si>
  <si>
    <t>Réponse 1</t>
  </si>
  <si>
    <t>Question 2</t>
  </si>
  <si>
    <t>Réponse 2</t>
  </si>
  <si>
    <t>Question 3</t>
  </si>
  <si>
    <t>Réponse 3</t>
  </si>
  <si>
    <t>Question1</t>
  </si>
  <si>
    <t>Question2</t>
  </si>
  <si>
    <t>Question3</t>
  </si>
  <si>
    <t>Critère d'éligibilité de niveau 3</t>
  </si>
  <si>
    <t>Réponses niveau 3</t>
  </si>
  <si>
    <t>Questionnaire scanné et signé</t>
  </si>
  <si>
    <t>Questionnaire sous format Excel</t>
  </si>
  <si>
    <t>Pièce d'identité</t>
  </si>
  <si>
    <t>Relevé Télépac</t>
  </si>
  <si>
    <t>Demande aides</t>
  </si>
  <si>
    <t>Pièce spécif n°2</t>
  </si>
  <si>
    <t>Pièce spécif n°3</t>
  </si>
  <si>
    <t>50 ovins reproducteurs ?</t>
  </si>
  <si>
    <t>50 caprins reproducteurs ?</t>
  </si>
  <si>
    <t>Demande ISN ?</t>
  </si>
  <si>
    <t>OUI</t>
  </si>
  <si>
    <t>NON</t>
  </si>
  <si>
    <t>Déclaration sinistre auprès assureur ?</t>
  </si>
  <si>
    <t>Autorisation vérification ISN ?</t>
  </si>
  <si>
    <t>PDR</t>
  </si>
  <si>
    <t>Dossier complet</t>
  </si>
  <si>
    <t>Dossier incomplet</t>
  </si>
  <si>
    <t>Date demande de complétude</t>
  </si>
  <si>
    <t>Date A/R dossier complet</t>
  </si>
  <si>
    <t>Formulaire rempli, daté et signé</t>
  </si>
  <si>
    <t>Formulaire au format Excel</t>
  </si>
  <si>
    <t>Pièce d'identité OK ?</t>
  </si>
  <si>
    <t>Formulaire au format Excel OK ?</t>
  </si>
  <si>
    <t>Formulaire rempli, daté et signé OK ?</t>
  </si>
  <si>
    <t>RIB OK ?</t>
  </si>
  <si>
    <t>KBIS OK ?</t>
  </si>
  <si>
    <t>Relevé TELEPAC</t>
  </si>
  <si>
    <t>Relevé TELEPAC OK ?</t>
  </si>
  <si>
    <t>Attestation MSA</t>
  </si>
  <si>
    <t>Attestation comptable</t>
  </si>
  <si>
    <t>Attestation comptable OK ?</t>
  </si>
  <si>
    <t>Pièce spécif n°1 OK ?</t>
  </si>
  <si>
    <t>Pièce spécif n°2 OK ?</t>
  </si>
  <si>
    <t>Pièce spécif n°3 OK ?</t>
  </si>
  <si>
    <t>Engagements OK ?</t>
  </si>
  <si>
    <t>Date signature OK ?</t>
  </si>
  <si>
    <t>Eligibilité du demandeur ?</t>
  </si>
  <si>
    <t>Nom_de_la_commune</t>
  </si>
  <si>
    <t>Code_postal</t>
  </si>
  <si>
    <t>BRION</t>
  </si>
  <si>
    <t>ROMANS</t>
  </si>
  <si>
    <t>ST BENOIT</t>
  </si>
  <si>
    <t>STE CROIX</t>
  </si>
  <si>
    <t>ST ELOI</t>
  </si>
  <si>
    <t>ST JEAN LE VIEUX</t>
  </si>
  <si>
    <t>ST JUST</t>
  </si>
  <si>
    <t>ST REMY</t>
  </si>
  <si>
    <t>VILLENEUVE</t>
  </si>
  <si>
    <t>BRIE</t>
  </si>
  <si>
    <t>CAUMONT</t>
  </si>
  <si>
    <t>LEME</t>
  </si>
  <si>
    <t>MORTIERS</t>
  </si>
  <si>
    <t>PLEINE SELVE</t>
  </si>
  <si>
    <t>ST AUBIN</t>
  </si>
  <si>
    <t>ST CLEMENT</t>
  </si>
  <si>
    <t>ST EUGENE</t>
  </si>
  <si>
    <t>ST MARD</t>
  </si>
  <si>
    <t>ST MICHEL</t>
  </si>
  <si>
    <t>ST SIMON</t>
  </si>
  <si>
    <t>AUBIGNY</t>
  </si>
  <si>
    <t>LA CHAPELLE</t>
  </si>
  <si>
    <t>CHARROUX</t>
  </si>
  <si>
    <t>COLOMBIER</t>
  </si>
  <si>
    <t>MARIGNY</t>
  </si>
  <si>
    <t>MONESTIER</t>
  </si>
  <si>
    <t>NAVES</t>
  </si>
  <si>
    <t>PERIGNY</t>
  </si>
  <si>
    <t>LE PIN</t>
  </si>
  <si>
    <t>ST ANGEL</t>
  </si>
  <si>
    <t>ST FELIX</t>
  </si>
  <si>
    <t>ST LEON</t>
  </si>
  <si>
    <t>ST LOUP</t>
  </si>
  <si>
    <t>ST PALAIS</t>
  </si>
  <si>
    <t>ST SORNIN</t>
  </si>
  <si>
    <t>ST VICTOR</t>
  </si>
  <si>
    <t>NEUVILLE</t>
  </si>
  <si>
    <t>ALLONS</t>
  </si>
  <si>
    <t>ST SYMPHORIEN</t>
  </si>
  <si>
    <t>LARCHE</t>
  </si>
  <si>
    <t>MONTPEZAT</t>
  </si>
  <si>
    <t>MONTFORT</t>
  </si>
  <si>
    <t>LA ROCHETTE</t>
  </si>
  <si>
    <t>THEZE</t>
  </si>
  <si>
    <t>FOURS</t>
  </si>
  <si>
    <t>STE COLOMBE</t>
  </si>
  <si>
    <t>ST CREPIN</t>
  </si>
  <si>
    <t>ST SAUVEUR</t>
  </si>
  <si>
    <t>MOULINET</t>
  </si>
  <si>
    <t>ST LEGER</t>
  </si>
  <si>
    <t>BEAUMONT</t>
  </si>
  <si>
    <t>CHAMPAGNE</t>
  </si>
  <si>
    <t>COUX</t>
  </si>
  <si>
    <t>LAGORCE</t>
  </si>
  <si>
    <t>LESPERON</t>
  </si>
  <si>
    <t>PAYZAC</t>
  </si>
  <si>
    <t>AURIOLLES</t>
  </si>
  <si>
    <t>ST CLAIR</t>
  </si>
  <si>
    <t>ST CYR</t>
  </si>
  <si>
    <t>STE EULALIE</t>
  </si>
  <si>
    <t>ST GERMAIN</t>
  </si>
  <si>
    <t>ST MARTIAL</t>
  </si>
  <si>
    <t>ST PRIEST</t>
  </si>
  <si>
    <t>ST PRIVAT</t>
  </si>
  <si>
    <t>ST SERNIN</t>
  </si>
  <si>
    <t>ST SYLVESTRE</t>
  </si>
  <si>
    <t>SANILHAC</t>
  </si>
  <si>
    <t>VERNON</t>
  </si>
  <si>
    <t>AUGE</t>
  </si>
  <si>
    <t>DOUX</t>
  </si>
  <si>
    <t>MOUZON</t>
  </si>
  <si>
    <t>ST AIGNAN</t>
  </si>
  <si>
    <t>ST LAURENT</t>
  </si>
  <si>
    <t>VERRIERES</t>
  </si>
  <si>
    <t>ARTIX</t>
  </si>
  <si>
    <t>BEDEILLE</t>
  </si>
  <si>
    <t>CELLES</t>
  </si>
  <si>
    <t>CESCAU</t>
  </si>
  <si>
    <t>CLERMONT</t>
  </si>
  <si>
    <t>LABATUT</t>
  </si>
  <si>
    <t>LASSERRE</t>
  </si>
  <si>
    <t>LOUBENS</t>
  </si>
  <si>
    <t>MAZERES</t>
  </si>
  <si>
    <t>MONTAUT</t>
  </si>
  <si>
    <t>MOULIN NEUF</t>
  </si>
  <si>
    <t>AULNAY</t>
  </si>
  <si>
    <t>BUXEUIL</t>
  </si>
  <si>
    <t>CHATRES</t>
  </si>
  <si>
    <t>ST MESMIN</t>
  </si>
  <si>
    <t>SALON</t>
  </si>
  <si>
    <t>THORS</t>
  </si>
  <si>
    <t>AURIAC</t>
  </si>
  <si>
    <t>CAHUZAC</t>
  </si>
  <si>
    <t>FONTCOUVERTE</t>
  </si>
  <si>
    <t>LA FORCE</t>
  </si>
  <si>
    <t>LAPRADE</t>
  </si>
  <si>
    <t>MASSAC</t>
  </si>
  <si>
    <t>MONTAURIOL</t>
  </si>
  <si>
    <t>MONTGAILLARD</t>
  </si>
  <si>
    <t>AUBIN</t>
  </si>
  <si>
    <t>LE GUA</t>
  </si>
  <si>
    <t>BOUILLAC</t>
  </si>
  <si>
    <t>BOUSSAC</t>
  </si>
  <si>
    <t>NOAILHAC</t>
  </si>
  <si>
    <t>MONTPEYROUX</t>
  </si>
  <si>
    <t>PLAISANCE</t>
  </si>
  <si>
    <t>ST HIPPOLYTE</t>
  </si>
  <si>
    <t>PONS</t>
  </si>
  <si>
    <t>STE RADEGONDE</t>
  </si>
  <si>
    <t>ST GERVAIS</t>
  </si>
  <si>
    <t>LOUPIAC</t>
  </si>
  <si>
    <t>SAVIGNAC</t>
  </si>
  <si>
    <t>SONNAC</t>
  </si>
  <si>
    <t>TAYRAC</t>
  </si>
  <si>
    <t>ROQUEFORT</t>
  </si>
  <si>
    <t>CERNAY</t>
  </si>
  <si>
    <t>LONGUEVILLE</t>
  </si>
  <si>
    <t>LOUVIGNY</t>
  </si>
  <si>
    <t>ST PIERRE DU MONT</t>
  </si>
  <si>
    <t>ST SYLVAIN</t>
  </si>
  <si>
    <t>CHAMPAGNAC</t>
  </si>
  <si>
    <t>CHAZELLES</t>
  </si>
  <si>
    <t>CUSSAC</t>
  </si>
  <si>
    <t>DIENNE</t>
  </si>
  <si>
    <t>MAURIAC</t>
  </si>
  <si>
    <t>ORADOUR</t>
  </si>
  <si>
    <t>ROUFFIAC</t>
  </si>
  <si>
    <t>ST CHAMANT</t>
  </si>
  <si>
    <t>ST GEORGES</t>
  </si>
  <si>
    <t>ST SATURNIN</t>
  </si>
  <si>
    <t>USSEL</t>
  </si>
  <si>
    <t>VEYRIERES</t>
  </si>
  <si>
    <t>VEZAC</t>
  </si>
  <si>
    <t>VITRAC</t>
  </si>
  <si>
    <t>BESSE</t>
  </si>
  <si>
    <t>ABZAC</t>
  </si>
  <si>
    <t>LES ADJOTS</t>
  </si>
  <si>
    <t>AGRIS</t>
  </si>
  <si>
    <t>AIGRE</t>
  </si>
  <si>
    <t>ALLOUE</t>
  </si>
  <si>
    <t>AMBERAC</t>
  </si>
  <si>
    <t>AMBERNAC</t>
  </si>
  <si>
    <t>ANAIS</t>
  </si>
  <si>
    <t>ANGEAC CHAMPAGNE</t>
  </si>
  <si>
    <t>ANGEAC CHARENTE</t>
  </si>
  <si>
    <t>ANGEDUC</t>
  </si>
  <si>
    <t>ANGOULEME</t>
  </si>
  <si>
    <t>ANSAC SUR VIENNE</t>
  </si>
  <si>
    <t>ARS</t>
  </si>
  <si>
    <t>ASNIERES SUR NOUERE</t>
  </si>
  <si>
    <t>AUBETERRE SUR DRONNE</t>
  </si>
  <si>
    <t>AUNAC SUR CHARENTE</t>
  </si>
  <si>
    <t>AUSSAC VADALLE</t>
  </si>
  <si>
    <t>BAIGNES STE RADEGONDE</t>
  </si>
  <si>
    <t>BALZAC</t>
  </si>
  <si>
    <t>BARBEZIERES</t>
  </si>
  <si>
    <t>BARBEZIEUX ST HILAIRE</t>
  </si>
  <si>
    <t>BARDENAC</t>
  </si>
  <si>
    <t>BARRET</t>
  </si>
  <si>
    <t>BARRO</t>
  </si>
  <si>
    <t>BASSAC</t>
  </si>
  <si>
    <t>BAZAC</t>
  </si>
  <si>
    <t>BEAULIEU SUR SONNETTE</t>
  </si>
  <si>
    <t>BECHERESSE</t>
  </si>
  <si>
    <t>BELLON</t>
  </si>
  <si>
    <t>BENEST</t>
  </si>
  <si>
    <t>BERNAC</t>
  </si>
  <si>
    <t>BERNEUIL</t>
  </si>
  <si>
    <t>BESSAC</t>
  </si>
  <si>
    <t>BIOUSSAC</t>
  </si>
  <si>
    <t>BIRAC</t>
  </si>
  <si>
    <t>COTEAUX DU BLANZACAIS</t>
  </si>
  <si>
    <t>BLANZAGUET ST CYBARD</t>
  </si>
  <si>
    <t>BOISBRETEAU</t>
  </si>
  <si>
    <t>BONNES</t>
  </si>
  <si>
    <t>BONNEUIL</t>
  </si>
  <si>
    <t>BORS DE MONTMOREAU</t>
  </si>
  <si>
    <t>BORS DE BAIGNES</t>
  </si>
  <si>
    <t>LE BOUCHAGE</t>
  </si>
  <si>
    <t>BOUEX</t>
  </si>
  <si>
    <t>BOURG CHARENTE</t>
  </si>
  <si>
    <t>BOUTEVILLE</t>
  </si>
  <si>
    <t>BOUTIERS ST TROJAN</t>
  </si>
  <si>
    <t>BRETTES</t>
  </si>
  <si>
    <t>BREVILLE</t>
  </si>
  <si>
    <t>BRIE SOUS BARBEZIEUX</t>
  </si>
  <si>
    <t>BRIE SOUS CHALAIS</t>
  </si>
  <si>
    <t>BRIGUEUIL</t>
  </si>
  <si>
    <t>BRILLAC</t>
  </si>
  <si>
    <t>BROSSAC</t>
  </si>
  <si>
    <t>BUNZAC</t>
  </si>
  <si>
    <t>CELLEFROUIN</t>
  </si>
  <si>
    <t>CELLETTES</t>
  </si>
  <si>
    <t>CHABANAIS</t>
  </si>
  <si>
    <t>CHABRAC</t>
  </si>
  <si>
    <t>CHADURIE</t>
  </si>
  <si>
    <t>CHALAIS</t>
  </si>
  <si>
    <t>CHALLIGNAC</t>
  </si>
  <si>
    <t>CHAMPAGNE VIGNY</t>
  </si>
  <si>
    <t>CHAMPAGNE MOUTON</t>
  </si>
  <si>
    <t>CHAMPMILLON</t>
  </si>
  <si>
    <t>CHAMPNIERS</t>
  </si>
  <si>
    <t>CHANTILLAC</t>
  </si>
  <si>
    <t>BOISNE LA TUDE</t>
  </si>
  <si>
    <t>CHARME</t>
  </si>
  <si>
    <t>CHARRAS</t>
  </si>
  <si>
    <t>CHASSENEUIL SUR BONNIEURE</t>
  </si>
  <si>
    <t>CHASSENON</t>
  </si>
  <si>
    <t>CHASSIECQ</t>
  </si>
  <si>
    <t>CHASSORS</t>
  </si>
  <si>
    <t>CHATEAUBERNARD</t>
  </si>
  <si>
    <t>CHATEAUNEUF SUR CHARENTE</t>
  </si>
  <si>
    <t>CHATIGNAC</t>
  </si>
  <si>
    <t>CHENON</t>
  </si>
  <si>
    <t>CHERVES CHATELARS</t>
  </si>
  <si>
    <t>VAL DE COGNAC</t>
  </si>
  <si>
    <t>LA CHEVRERIE</t>
  </si>
  <si>
    <t>CHILLAC</t>
  </si>
  <si>
    <t>CHIRAC</t>
  </si>
  <si>
    <t>CLAIX</t>
  </si>
  <si>
    <t>COGNAC</t>
  </si>
  <si>
    <t>COMBIERS</t>
  </si>
  <si>
    <t>CONDAC</t>
  </si>
  <si>
    <t>CONDEON</t>
  </si>
  <si>
    <t>CONFOLENS</t>
  </si>
  <si>
    <t>COULGENS</t>
  </si>
  <si>
    <t>COULONGES</t>
  </si>
  <si>
    <t>COURBILLAC</t>
  </si>
  <si>
    <t>COURCOME</t>
  </si>
  <si>
    <t>COURGEAC</t>
  </si>
  <si>
    <t>COURLAC</t>
  </si>
  <si>
    <t>LA COURONNE</t>
  </si>
  <si>
    <t>COUTURE</t>
  </si>
  <si>
    <t>CRITEUIL LA MAGDELEINE</t>
  </si>
  <si>
    <t>CURAC</t>
  </si>
  <si>
    <t>DEVIAT</t>
  </si>
  <si>
    <t>DIGNAC</t>
  </si>
  <si>
    <t>DIRAC</t>
  </si>
  <si>
    <t>DOUZAT</t>
  </si>
  <si>
    <t>EBREON</t>
  </si>
  <si>
    <t>ECHALLAT</t>
  </si>
  <si>
    <t>ECURAS</t>
  </si>
  <si>
    <t>EDON</t>
  </si>
  <si>
    <t>EMPURE</t>
  </si>
  <si>
    <t>EPENEDE</t>
  </si>
  <si>
    <t>LES ESSARDS</t>
  </si>
  <si>
    <t>ESSE</t>
  </si>
  <si>
    <t>ETAGNAC</t>
  </si>
  <si>
    <t>ETRIAC</t>
  </si>
  <si>
    <t>EXIDEUIL SUR VIENNE</t>
  </si>
  <si>
    <t>EYMOUTHIERS</t>
  </si>
  <si>
    <t>LA FAYE</t>
  </si>
  <si>
    <t>FEUILLADE</t>
  </si>
  <si>
    <t>FLEAC</t>
  </si>
  <si>
    <t>FLEURAC</t>
  </si>
  <si>
    <t>FONTENILLE</t>
  </si>
  <si>
    <t>LA FORET DE TESSE</t>
  </si>
  <si>
    <t>FOUQUEBRUNE</t>
  </si>
  <si>
    <t>FOUQUEURE</t>
  </si>
  <si>
    <t>FOUSSIGNAC</t>
  </si>
  <si>
    <t>GARAT</t>
  </si>
  <si>
    <t>GENAC BIGNAC</t>
  </si>
  <si>
    <t>GENSAC LA PALLUE</t>
  </si>
  <si>
    <t>GENTE</t>
  </si>
  <si>
    <t>GIMEUX</t>
  </si>
  <si>
    <t>MAINXE GONDEVILLE</t>
  </si>
  <si>
    <t>GOND PONTOUVRE</t>
  </si>
  <si>
    <t>LES GOURS</t>
  </si>
  <si>
    <t>LE GRAND MADIEU</t>
  </si>
  <si>
    <t>GRASSAC</t>
  </si>
  <si>
    <t>GUIMPS</t>
  </si>
  <si>
    <t>GUIZENGEARD</t>
  </si>
  <si>
    <t>GURAT</t>
  </si>
  <si>
    <t>HIERSAC</t>
  </si>
  <si>
    <t>HIESSE</t>
  </si>
  <si>
    <t>HOULETTE</t>
  </si>
  <si>
    <t>L ISLE D ESPAGNAC</t>
  </si>
  <si>
    <t>JARNAC</t>
  </si>
  <si>
    <t>JAULDES</t>
  </si>
  <si>
    <t>JAVREZAC</t>
  </si>
  <si>
    <t>JUIGNAC</t>
  </si>
  <si>
    <t>JUILLAC LE COQ</t>
  </si>
  <si>
    <t>JUILLE</t>
  </si>
  <si>
    <t>JULIENNE</t>
  </si>
  <si>
    <t>VAL DES VIGNES</t>
  </si>
  <si>
    <t>LACHAISE</t>
  </si>
  <si>
    <t>LADIVILLE</t>
  </si>
  <si>
    <t>LAGARDE SUR LE NE</t>
  </si>
  <si>
    <t>LESSAC</t>
  </si>
  <si>
    <t>LESTERPS</t>
  </si>
  <si>
    <t>LESIGNAC DURAND</t>
  </si>
  <si>
    <t>LICHERES</t>
  </si>
  <si>
    <t>LIGNE</t>
  </si>
  <si>
    <t>LIGNIERES AMBLEVILLE</t>
  </si>
  <si>
    <t>LINARS</t>
  </si>
  <si>
    <t>LE LINDOIS</t>
  </si>
  <si>
    <t>LONDIGNY</t>
  </si>
  <si>
    <t>LONGRE</t>
  </si>
  <si>
    <t>LONNES</t>
  </si>
  <si>
    <t>TERRES DE HAUTE CHARENTE</t>
  </si>
  <si>
    <t>GENOUILLAC</t>
  </si>
  <si>
    <t>LOUZAC ST ANDRE</t>
  </si>
  <si>
    <t>LUPSAULT</t>
  </si>
  <si>
    <t>LUSSAC</t>
  </si>
  <si>
    <t>LUXE</t>
  </si>
  <si>
    <t>LA MAGDELEINE</t>
  </si>
  <si>
    <t>MAGNAC LES GARDES</t>
  </si>
  <si>
    <t>MAGNAC SUR TOUVRE</t>
  </si>
  <si>
    <t>MAINE DE BOIXE</t>
  </si>
  <si>
    <t>MAINZAC</t>
  </si>
  <si>
    <t>BELLEVIGNE</t>
  </si>
  <si>
    <t>MANOT</t>
  </si>
  <si>
    <t>MANSLE LES FONTAINES</t>
  </si>
  <si>
    <t>MARCILLAC LANVILLE</t>
  </si>
  <si>
    <t>MAREUIL</t>
  </si>
  <si>
    <t>MARILLAC LE FRANC</t>
  </si>
  <si>
    <t>MARSAC</t>
  </si>
  <si>
    <t>MARTHON</t>
  </si>
  <si>
    <t>MASSIGNAC</t>
  </si>
  <si>
    <t>MAZEROLLES</t>
  </si>
  <si>
    <t>MEDILLAC</t>
  </si>
  <si>
    <t>MERIGNAC</t>
  </si>
  <si>
    <t>MERPINS</t>
  </si>
  <si>
    <t>MESNAC</t>
  </si>
  <si>
    <t>LES METAIRIES</t>
  </si>
  <si>
    <t>MONS</t>
  </si>
  <si>
    <t>MONTBOYER</t>
  </si>
  <si>
    <t>MONTBRON</t>
  </si>
  <si>
    <t>MONTMERAC</t>
  </si>
  <si>
    <t>MONTEMBOEUF</t>
  </si>
  <si>
    <t>MONTIGNAC LE COQ</t>
  </si>
  <si>
    <t>MONTJEAN</t>
  </si>
  <si>
    <t>MONTMOREAU</t>
  </si>
  <si>
    <t>MONTROLLET</t>
  </si>
  <si>
    <t>MORNAC</t>
  </si>
  <si>
    <t>MOSNAC ST SIMEUX</t>
  </si>
  <si>
    <t>MOSNAC</t>
  </si>
  <si>
    <t>MOULIDARS</t>
  </si>
  <si>
    <t>MOUTHIERS SUR BOEME</t>
  </si>
  <si>
    <t>MOUTON</t>
  </si>
  <si>
    <t>NABINAUD</t>
  </si>
  <si>
    <t>NANCLARS</t>
  </si>
  <si>
    <t>NANTEUIL EN VALLEE</t>
  </si>
  <si>
    <t>NERCILLAC</t>
  </si>
  <si>
    <t>NERSAC</t>
  </si>
  <si>
    <t>NIEUIL</t>
  </si>
  <si>
    <t>NONAC</t>
  </si>
  <si>
    <t>ORADOUR FANAIS</t>
  </si>
  <si>
    <t>ORGEDEUIL</t>
  </si>
  <si>
    <t>ORIOLLES</t>
  </si>
  <si>
    <t>ORIVAL</t>
  </si>
  <si>
    <t>PAIZAY NAUDOUIN EMBOURIE</t>
  </si>
  <si>
    <t>PALLUAUD</t>
  </si>
  <si>
    <t>PARZAC</t>
  </si>
  <si>
    <t>PASSIRAC</t>
  </si>
  <si>
    <t>PERIGNAC</t>
  </si>
  <si>
    <t>PILLAC</t>
  </si>
  <si>
    <t>LES PINS</t>
  </si>
  <si>
    <t>PLASSAC ROUFFIAC</t>
  </si>
  <si>
    <t>PLEUVILLE</t>
  </si>
  <si>
    <t>POULLIGNAC</t>
  </si>
  <si>
    <t>POURSAC</t>
  </si>
  <si>
    <t>PRANZAC</t>
  </si>
  <si>
    <t>PRESSIGNAC</t>
  </si>
  <si>
    <t>PUYMOYEN</t>
  </si>
  <si>
    <t>PUYREAUX</t>
  </si>
  <si>
    <t>RAIX</t>
  </si>
  <si>
    <t>RANVILLE BREUILLAUD</t>
  </si>
  <si>
    <t>REIGNAC</t>
  </si>
  <si>
    <t>REPARSAC</t>
  </si>
  <si>
    <t>RIOUX MARTIN</t>
  </si>
  <si>
    <t>RIVIERES</t>
  </si>
  <si>
    <t>LA ROCHEFOUCAULD EN ANGOUMOIS</t>
  </si>
  <si>
    <t>RONSENAC</t>
  </si>
  <si>
    <t>ROUGNAC</t>
  </si>
  <si>
    <t>ROUILLAC</t>
  </si>
  <si>
    <t>ROULLET ST ESTEPHE</t>
  </si>
  <si>
    <t>ST ESTEPHE</t>
  </si>
  <si>
    <t>ROUSSINES</t>
  </si>
  <si>
    <t>ROUZEDE</t>
  </si>
  <si>
    <t>RUELLE SUR TOUVRE</t>
  </si>
  <si>
    <t>RUFFEC</t>
  </si>
  <si>
    <t>ST ADJUTORY</t>
  </si>
  <si>
    <t>ST AMANT DE BOIXE</t>
  </si>
  <si>
    <t>GRAVES ST AMANT</t>
  </si>
  <si>
    <t>ST AMANT DE NOUERE</t>
  </si>
  <si>
    <t>VAL DE BONNIEURE</t>
  </si>
  <si>
    <t>ST AULAIS LA CHAPELLE</t>
  </si>
  <si>
    <t>ST AVIT</t>
  </si>
  <si>
    <t>ST BONNET</t>
  </si>
  <si>
    <t>ST BRICE</t>
  </si>
  <si>
    <t>ST CHRISTOPHE</t>
  </si>
  <si>
    <t>ST CIERS SUR BONNIEURE</t>
  </si>
  <si>
    <t>ST CLAUD</t>
  </si>
  <si>
    <t>ST COUTANT</t>
  </si>
  <si>
    <t>ST CYBARDEAUX</t>
  </si>
  <si>
    <t>ST FORT SUR LE NE</t>
  </si>
  <si>
    <t>ST FRAIGNE</t>
  </si>
  <si>
    <t>ST FRONT</t>
  </si>
  <si>
    <t>ST GENIS D HIERSAC</t>
  </si>
  <si>
    <t>ST GERMAIN DE MONTBRON</t>
  </si>
  <si>
    <t>ST GOURSON</t>
  </si>
  <si>
    <t>ST GROUX</t>
  </si>
  <si>
    <t>ST LAURENT DE CERIS</t>
  </si>
  <si>
    <t>ST LAURENT DE COGNAC</t>
  </si>
  <si>
    <t>ST LAURENT DES COMBES</t>
  </si>
  <si>
    <t>ST MARTIN DU CLOCHER</t>
  </si>
  <si>
    <t>ST MARY</t>
  </si>
  <si>
    <t>ST MAURICE DES LIONS</t>
  </si>
  <si>
    <t>ST MEDARD</t>
  </si>
  <si>
    <t>VAL D AUGE</t>
  </si>
  <si>
    <t>ST MEME LES CARRIERES</t>
  </si>
  <si>
    <t>ST PALAIS DU NE</t>
  </si>
  <si>
    <t>ST PREUIL</t>
  </si>
  <si>
    <t>ST QUENTIN SUR CHARENTE</t>
  </si>
  <si>
    <t>ST QUENTIN DE CHALAIS</t>
  </si>
  <si>
    <t>ST ROMAIN</t>
  </si>
  <si>
    <t>STE SEVERE</t>
  </si>
  <si>
    <t>ST SEVERIN</t>
  </si>
  <si>
    <t>STE SOULINE</t>
  </si>
  <si>
    <t>ST SULPICE DE RUFFEC</t>
  </si>
  <si>
    <t>ST VALLIER</t>
  </si>
  <si>
    <t>ST YRIEIX SUR CHARENTE</t>
  </si>
  <si>
    <t>SALLES D ANGLES</t>
  </si>
  <si>
    <t>SALLES DE BARBEZIEUX</t>
  </si>
  <si>
    <t>SALLES DE VILLEFAGNAN</t>
  </si>
  <si>
    <t>SALLES LAVALETTE</t>
  </si>
  <si>
    <t>SAULGOND</t>
  </si>
  <si>
    <t>SAUVAGNAC</t>
  </si>
  <si>
    <t>SAUVIGNAC</t>
  </si>
  <si>
    <t>SEGONZAC</t>
  </si>
  <si>
    <t>SERS</t>
  </si>
  <si>
    <t>SIGOGNE</t>
  </si>
  <si>
    <t>SIREUIL</t>
  </si>
  <si>
    <t>SOUFFRIGNAC</t>
  </si>
  <si>
    <t>SOUVIGNE</t>
  </si>
  <si>
    <t>SOYAUX</t>
  </si>
  <si>
    <t>SUAUX</t>
  </si>
  <si>
    <t>LA TACHE</t>
  </si>
  <si>
    <t>TAIZE AIZIE</t>
  </si>
  <si>
    <t>TAPONNAT FLEURIGNAC</t>
  </si>
  <si>
    <t>LE TATRE</t>
  </si>
  <si>
    <t>THEIL RABIER</t>
  </si>
  <si>
    <t>TORSAC</t>
  </si>
  <si>
    <t>TOURRIERS</t>
  </si>
  <si>
    <t>TOUVERAC</t>
  </si>
  <si>
    <t>TOUVRE</t>
  </si>
  <si>
    <t>TRIAC LAUTRAIT</t>
  </si>
  <si>
    <t>TROIS PALIS</t>
  </si>
  <si>
    <t>TURGON</t>
  </si>
  <si>
    <t>TUSSON</t>
  </si>
  <si>
    <t>VALENCE</t>
  </si>
  <si>
    <t>LA BOIXE</t>
  </si>
  <si>
    <t>VAUX LAVALETTE</t>
  </si>
  <si>
    <t>VAUX ROUILLAC</t>
  </si>
  <si>
    <t>VENTOUSE</t>
  </si>
  <si>
    <t>VERDILLE</t>
  </si>
  <si>
    <t>VERNEUIL</t>
  </si>
  <si>
    <t>VERTEUIL SUR CHARENTE</t>
  </si>
  <si>
    <t>VERVANT</t>
  </si>
  <si>
    <t>VIBRAC</t>
  </si>
  <si>
    <t>LE VIEUX CERIER</t>
  </si>
  <si>
    <t>VIEUX RUFFEC</t>
  </si>
  <si>
    <t>VIGNOLLES</t>
  </si>
  <si>
    <t>MOULINS SUR TARDOIRE</t>
  </si>
  <si>
    <t>VILLEBOIS LAVALETTE</t>
  </si>
  <si>
    <t>VILLEFAGNAN</t>
  </si>
  <si>
    <t>VILLEJOUBERT</t>
  </si>
  <si>
    <t>VILLIERS LE ROUX</t>
  </si>
  <si>
    <t>VILLOGNON</t>
  </si>
  <si>
    <t>VINDELLE</t>
  </si>
  <si>
    <t>VITRAC ST VINCENT</t>
  </si>
  <si>
    <t>VOEUIL ET GIGET</t>
  </si>
  <si>
    <t>VOUHARTE</t>
  </si>
  <si>
    <t>VOULGEZAC</t>
  </si>
  <si>
    <t>VOUTHON</t>
  </si>
  <si>
    <t>VOUZAN</t>
  </si>
  <si>
    <t>XAMBES</t>
  </si>
  <si>
    <t>YVIERS</t>
  </si>
  <si>
    <t>YVRAC ET MALLEYRAND</t>
  </si>
  <si>
    <t>AGUDELLE</t>
  </si>
  <si>
    <t>AIGREFEUILLE D AUNIS</t>
  </si>
  <si>
    <t>ILE D AIX</t>
  </si>
  <si>
    <t>ALLAS BOCAGE</t>
  </si>
  <si>
    <t>ALLAS CHAMPAGNE</t>
  </si>
  <si>
    <t>ANDILLY</t>
  </si>
  <si>
    <t>SERIGNY</t>
  </si>
  <si>
    <t>ANGLIERS</t>
  </si>
  <si>
    <t>ANGOULINS</t>
  </si>
  <si>
    <t>ANNEPONT</t>
  </si>
  <si>
    <t>ANNEZAY</t>
  </si>
  <si>
    <t>ANTEZANT LA CHAPELLE</t>
  </si>
  <si>
    <t>LA CHAPELLE BATON</t>
  </si>
  <si>
    <t>ARCES</t>
  </si>
  <si>
    <t>ARCHIAC</t>
  </si>
  <si>
    <t>ARCHINGEAY</t>
  </si>
  <si>
    <t>ARDILLIERES</t>
  </si>
  <si>
    <t>ARS EN RE</t>
  </si>
  <si>
    <t>ARTHENAC</t>
  </si>
  <si>
    <t>ARVERT</t>
  </si>
  <si>
    <t>ASNIERES LA GIRAUD</t>
  </si>
  <si>
    <t>AUJAC</t>
  </si>
  <si>
    <t>AUMAGNE</t>
  </si>
  <si>
    <t>AUTHON EBEON</t>
  </si>
  <si>
    <t>AVY</t>
  </si>
  <si>
    <t>AYTRE</t>
  </si>
  <si>
    <t>BAGNIZEAU</t>
  </si>
  <si>
    <t>BALANZAC</t>
  </si>
  <si>
    <t>BALLANS</t>
  </si>
  <si>
    <t>BALLON</t>
  </si>
  <si>
    <t>LA BARDE</t>
  </si>
  <si>
    <t>BARZAN</t>
  </si>
  <si>
    <t>BAZAUGES</t>
  </si>
  <si>
    <t>BEAUGEAY</t>
  </si>
  <si>
    <t>BEAUVAIS SUR MATHA</t>
  </si>
  <si>
    <t>BEDENAC</t>
  </si>
  <si>
    <t>BELLUIRE</t>
  </si>
  <si>
    <t>BENON</t>
  </si>
  <si>
    <t>BERCLOUX</t>
  </si>
  <si>
    <t>BERNAY ST MARTIN</t>
  </si>
  <si>
    <t>BEURLAY</t>
  </si>
  <si>
    <t>BIGNAY</t>
  </si>
  <si>
    <t>BIRON</t>
  </si>
  <si>
    <t>BLANZAC LES MATHA</t>
  </si>
  <si>
    <t>BLANZAY SUR BOUTONNE</t>
  </si>
  <si>
    <t>BOIS</t>
  </si>
  <si>
    <t>LE BOIS PLAGE EN RE</t>
  </si>
  <si>
    <t>BOISREDON</t>
  </si>
  <si>
    <t>BORDS</t>
  </si>
  <si>
    <t>BORESSE ET MARTRON</t>
  </si>
  <si>
    <t>BOSCAMNANT</t>
  </si>
  <si>
    <t>BOUGNEAU</t>
  </si>
  <si>
    <t>BOUHET</t>
  </si>
  <si>
    <t>BOURCEFRANC LE CHAPUS</t>
  </si>
  <si>
    <t>BOURGNEUF</t>
  </si>
  <si>
    <t>BOUTENAC TOUVENT</t>
  </si>
  <si>
    <t>BRAN</t>
  </si>
  <si>
    <t>BRESDON</t>
  </si>
  <si>
    <t>BREUIL LA REORTE</t>
  </si>
  <si>
    <t>BREUILLET</t>
  </si>
  <si>
    <t>BREUIL MAGNE</t>
  </si>
  <si>
    <t>BRIE SOUS ARCHIAC</t>
  </si>
  <si>
    <t>BRIE SOUS MATHA</t>
  </si>
  <si>
    <t>BRIE SOUS MORTAGNE</t>
  </si>
  <si>
    <t>BRIVES SUR CHARENTE</t>
  </si>
  <si>
    <t>BRIZAMBOURG</t>
  </si>
  <si>
    <t>LA BROUSSE</t>
  </si>
  <si>
    <t>BURIE</t>
  </si>
  <si>
    <t>BUSSAC SUR CHARENTE</t>
  </si>
  <si>
    <t>BUSSAC FORET</t>
  </si>
  <si>
    <t>CABARIOT</t>
  </si>
  <si>
    <t>CERCOUX</t>
  </si>
  <si>
    <t>CHADENAC</t>
  </si>
  <si>
    <t>CHAILLEVETTE</t>
  </si>
  <si>
    <t>CHAMBON</t>
  </si>
  <si>
    <t>CHAMOUILLAC</t>
  </si>
  <si>
    <t>CHAMPAGNOLLES</t>
  </si>
  <si>
    <t>CHAMPDOLENT</t>
  </si>
  <si>
    <t>CHANIERS</t>
  </si>
  <si>
    <t>CHANTEMERLE SUR LA SOIE</t>
  </si>
  <si>
    <t>LA CHAPELLE DES POTS</t>
  </si>
  <si>
    <t>CHARRON</t>
  </si>
  <si>
    <t>CHARTUZAC</t>
  </si>
  <si>
    <t>LE CHATEAU D OLERON</t>
  </si>
  <si>
    <t>CHATELAILLON PLAGE</t>
  </si>
  <si>
    <t>CHATENET</t>
  </si>
  <si>
    <t>CHAUNAC</t>
  </si>
  <si>
    <t>LE CHAY</t>
  </si>
  <si>
    <t>CHENAC ST SEURIN D UZET</t>
  </si>
  <si>
    <t>CHEPNIERS</t>
  </si>
  <si>
    <t>CHERAC</t>
  </si>
  <si>
    <t>CHERBONNIERES</t>
  </si>
  <si>
    <t>CHERMIGNAC</t>
  </si>
  <si>
    <t>CHEVANCEAUX</t>
  </si>
  <si>
    <t>CHIVES</t>
  </si>
  <si>
    <t>CIERZAC</t>
  </si>
  <si>
    <t>CIRE D AUNIS</t>
  </si>
  <si>
    <t>CLAM</t>
  </si>
  <si>
    <t>CLAVETTE</t>
  </si>
  <si>
    <t>CLERAC</t>
  </si>
  <si>
    <t>CLION</t>
  </si>
  <si>
    <t>LA CLISSE</t>
  </si>
  <si>
    <t>LA CLOTTE</t>
  </si>
  <si>
    <t>COIVERT</t>
  </si>
  <si>
    <t>COLOMBIERS</t>
  </si>
  <si>
    <t>CONSAC</t>
  </si>
  <si>
    <t>CONTRE</t>
  </si>
  <si>
    <t>CORIGNAC</t>
  </si>
  <si>
    <t>CORME ECLUSE</t>
  </si>
  <si>
    <t>CORME ROYAL</t>
  </si>
  <si>
    <t>LA COUARDE SUR MER</t>
  </si>
  <si>
    <t>COURANT</t>
  </si>
  <si>
    <t>COURCELLES</t>
  </si>
  <si>
    <t>COURCERAC</t>
  </si>
  <si>
    <t>COURCON</t>
  </si>
  <si>
    <t>COURCOURY</t>
  </si>
  <si>
    <t>COURPIGNAC</t>
  </si>
  <si>
    <t>COZES</t>
  </si>
  <si>
    <t>CRAM CHABAN</t>
  </si>
  <si>
    <t>CRAVANS</t>
  </si>
  <si>
    <t>CRAZANNES</t>
  </si>
  <si>
    <t>CRESSE</t>
  </si>
  <si>
    <t>CROIX CHAPEAU</t>
  </si>
  <si>
    <t>LA CROIX COMTESSE</t>
  </si>
  <si>
    <t>DAMPIERRE SUR BOUTONNE</t>
  </si>
  <si>
    <t>DOEUIL SUR LE MIGNON</t>
  </si>
  <si>
    <t>DOLUS D OLERON</t>
  </si>
  <si>
    <t>DOMPIERRE SUR CHARENTE</t>
  </si>
  <si>
    <t>DOMPIERRE SUR MER</t>
  </si>
  <si>
    <t>LE DOUHET</t>
  </si>
  <si>
    <t>ECHEBRUNE</t>
  </si>
  <si>
    <t>ECHILLAIS</t>
  </si>
  <si>
    <t>ECOYEUX</t>
  </si>
  <si>
    <t>ECURAT</t>
  </si>
  <si>
    <t>LES EDUTS</t>
  </si>
  <si>
    <t>LES EGLISES D ARGENTEUIL</t>
  </si>
  <si>
    <t>L EGUILLE</t>
  </si>
  <si>
    <t>EPARGNES</t>
  </si>
  <si>
    <t>ESNANDES</t>
  </si>
  <si>
    <t>ETAULES</t>
  </si>
  <si>
    <t>EXPIREMONT</t>
  </si>
  <si>
    <t>FENIOUX</t>
  </si>
  <si>
    <t>FERRIERES</t>
  </si>
  <si>
    <t>FLEAC SUR SEUGNE</t>
  </si>
  <si>
    <t>FLOIRAC</t>
  </si>
  <si>
    <t>LA FLOTTE</t>
  </si>
  <si>
    <t>FONTAINE CHALENDRAY</t>
  </si>
  <si>
    <t>FONTAINES D OZILLAC</t>
  </si>
  <si>
    <t>FONTENET</t>
  </si>
  <si>
    <t>FORGES</t>
  </si>
  <si>
    <t>LE FOUILLOUX</t>
  </si>
  <si>
    <t>FOURAS</t>
  </si>
  <si>
    <t>GEAY</t>
  </si>
  <si>
    <t>GEMOZAC</t>
  </si>
  <si>
    <t>LA GENETOUZE</t>
  </si>
  <si>
    <t>GENOUILLE</t>
  </si>
  <si>
    <t>GERMIGNAC</t>
  </si>
  <si>
    <t>GIBOURNE</t>
  </si>
  <si>
    <t>LE GICQ</t>
  </si>
  <si>
    <t>GIVREZAC</t>
  </si>
  <si>
    <t>LES GONDS</t>
  </si>
  <si>
    <t>GOURVILLETTE</t>
  </si>
  <si>
    <t>GRANDJEAN</t>
  </si>
  <si>
    <t>LA GREVE SUR MIGNON</t>
  </si>
  <si>
    <t>GREZAC</t>
  </si>
  <si>
    <t>LA GRIPPERIE ST SYMPHORIEN</t>
  </si>
  <si>
    <t>LE GUE D ALLERE</t>
  </si>
  <si>
    <t>GUITINIERES</t>
  </si>
  <si>
    <t>HAIMPS</t>
  </si>
  <si>
    <t>L HOUMEAU</t>
  </si>
  <si>
    <t>LA JARD</t>
  </si>
  <si>
    <t>JARNAC CHAMPAGNE</t>
  </si>
  <si>
    <t>LA JARNE</t>
  </si>
  <si>
    <t>LA JARRIE</t>
  </si>
  <si>
    <t>LA JARRIE AUDOUIN</t>
  </si>
  <si>
    <t>JAZENNES</t>
  </si>
  <si>
    <t>JONZAC</t>
  </si>
  <si>
    <t>JUICQ</t>
  </si>
  <si>
    <t>JUSSAS</t>
  </si>
  <si>
    <t>LAGORD</t>
  </si>
  <si>
    <t>LA LAIGNE</t>
  </si>
  <si>
    <t>LANDES</t>
  </si>
  <si>
    <t>LANDRAIS</t>
  </si>
  <si>
    <t>LEOVILLE</t>
  </si>
  <si>
    <t>LOIRE LES MARAIS</t>
  </si>
  <si>
    <t>LOIRE SUR NIE</t>
  </si>
  <si>
    <t>LOIX</t>
  </si>
  <si>
    <t>LONGEVES</t>
  </si>
  <si>
    <t>LONZAC</t>
  </si>
  <si>
    <t>LORIGNAC</t>
  </si>
  <si>
    <t>LOULAY</t>
  </si>
  <si>
    <t>LOUZIGNAC</t>
  </si>
  <si>
    <t>LOZAY</t>
  </si>
  <si>
    <t>LUCHAT</t>
  </si>
  <si>
    <t>LUSSANT</t>
  </si>
  <si>
    <t>MACQUEVILLE</t>
  </si>
  <si>
    <t>MARANS</t>
  </si>
  <si>
    <t>MARENNES HIERS BROUAGE</t>
  </si>
  <si>
    <t>MARIGNAC</t>
  </si>
  <si>
    <t>MARSAIS</t>
  </si>
  <si>
    <t>BOISSE</t>
  </si>
  <si>
    <t>MARSILLY</t>
  </si>
  <si>
    <t>MATHA</t>
  </si>
  <si>
    <t>LES MATHES</t>
  </si>
  <si>
    <t>MAZERAY</t>
  </si>
  <si>
    <t>MEDIS</t>
  </si>
  <si>
    <t>MESCHERS SUR GIRONDE</t>
  </si>
  <si>
    <t>MESSAC</t>
  </si>
  <si>
    <t>MEURSAC</t>
  </si>
  <si>
    <t>MEUX</t>
  </si>
  <si>
    <t>MIGRE</t>
  </si>
  <si>
    <t>MIGRON</t>
  </si>
  <si>
    <t>MIRAMBEAU</t>
  </si>
  <si>
    <t>MOEZE</t>
  </si>
  <si>
    <t>MONTENDRE</t>
  </si>
  <si>
    <t>MONTGUYON</t>
  </si>
  <si>
    <t>MONTILS</t>
  </si>
  <si>
    <t>MONTLIEU LA GARDE</t>
  </si>
  <si>
    <t>MONTPELLIER DE MEDILLAN</t>
  </si>
  <si>
    <t>MONTROY</t>
  </si>
  <si>
    <t>MORAGNE</t>
  </si>
  <si>
    <t>MORNAC SUR SEUDRE</t>
  </si>
  <si>
    <t>MORTAGNE SUR GIRONDE</t>
  </si>
  <si>
    <t>LE MUNG</t>
  </si>
  <si>
    <t>MURON</t>
  </si>
  <si>
    <t>NACHAMPS</t>
  </si>
  <si>
    <t>NANCRAS</t>
  </si>
  <si>
    <t>NANTILLE</t>
  </si>
  <si>
    <t>NERE</t>
  </si>
  <si>
    <t>NEUILLAC</t>
  </si>
  <si>
    <t>NEULLES</t>
  </si>
  <si>
    <t>NEUVICQ</t>
  </si>
  <si>
    <t>NEUVICQ LE CHATEAU</t>
  </si>
  <si>
    <t>NIEUL LES SAINTES</t>
  </si>
  <si>
    <t>NIEUL LE VIROUIL</t>
  </si>
  <si>
    <t>NIEUL SUR MER</t>
  </si>
  <si>
    <t>NIEULLE SUR SEUDRE</t>
  </si>
  <si>
    <t>LES NOUILLERS</t>
  </si>
  <si>
    <t>NUAILLE D AUNIS</t>
  </si>
  <si>
    <t>RIVES DE BOUTONNE</t>
  </si>
  <si>
    <t>ORIGNOLLES</t>
  </si>
  <si>
    <t>OZILLAC</t>
  </si>
  <si>
    <t>PAILLE</t>
  </si>
  <si>
    <t>PESSINES</t>
  </si>
  <si>
    <t>ESSOUVERT</t>
  </si>
  <si>
    <t>PISANY</t>
  </si>
  <si>
    <t>PLASSAC</t>
  </si>
  <si>
    <t>PLASSAY</t>
  </si>
  <si>
    <t>POLIGNAC</t>
  </si>
  <si>
    <t>POMMIERS MOULONS</t>
  </si>
  <si>
    <t>PONT L ABBE D ARNOULT</t>
  </si>
  <si>
    <t>PORT D ENVAUX</t>
  </si>
  <si>
    <t>LES PORTES EN RE</t>
  </si>
  <si>
    <t>POUILLAC</t>
  </si>
  <si>
    <t>POURSAY GARNAUD</t>
  </si>
  <si>
    <t>PREGUILLAC</t>
  </si>
  <si>
    <t>PRIGNAC</t>
  </si>
  <si>
    <t>PUILBOREAU</t>
  </si>
  <si>
    <t>PUY DU LAC</t>
  </si>
  <si>
    <t>PUYRAVAULT</t>
  </si>
  <si>
    <t>PUYROLLAND</t>
  </si>
  <si>
    <t>REAUX SUR TREFLE</t>
  </si>
  <si>
    <t>RETAUD</t>
  </si>
  <si>
    <t>RIVEDOUX PLAGE</t>
  </si>
  <si>
    <t>RIOUX</t>
  </si>
  <si>
    <t>ROCHEFORT</t>
  </si>
  <si>
    <t>LA ROCHELLE</t>
  </si>
  <si>
    <t>ROMAZIERES</t>
  </si>
  <si>
    <t>ROMEGOUX</t>
  </si>
  <si>
    <t>LA RONDE</t>
  </si>
  <si>
    <t>ROUFFIGNAC</t>
  </si>
  <si>
    <t>ROYAN</t>
  </si>
  <si>
    <t>SABLONCEAUX</t>
  </si>
  <si>
    <t>ST AGNANT</t>
  </si>
  <si>
    <t>ST AIGULIN</t>
  </si>
  <si>
    <t>ST ANDRE DE LIDON</t>
  </si>
  <si>
    <t>ST AUGUSTIN</t>
  </si>
  <si>
    <t>ST BONNET SUR GIRONDE</t>
  </si>
  <si>
    <t>ST BRIS DES BOIS</t>
  </si>
  <si>
    <t>ST CESAIRE</t>
  </si>
  <si>
    <t>ST CIERS CHAMPAGNE</t>
  </si>
  <si>
    <t>ST CIERS DU TAILLON</t>
  </si>
  <si>
    <t>ST CLEMENT DES BALEINES</t>
  </si>
  <si>
    <t>ST COUTANT LE GRAND</t>
  </si>
  <si>
    <t>ST CYR DU DORET</t>
  </si>
  <si>
    <t>ST DENIS D OLERON</t>
  </si>
  <si>
    <t>ST DIZANT DU BOIS</t>
  </si>
  <si>
    <t>ST DIZANT DU GUA</t>
  </si>
  <si>
    <t>ST FORT SUR GIRONDE</t>
  </si>
  <si>
    <t>ST FROULT</t>
  </si>
  <si>
    <t>STE GEMME</t>
  </si>
  <si>
    <t>ST GENIS DE SAINTONGE</t>
  </si>
  <si>
    <t>ST GEORGES ANTIGNAC</t>
  </si>
  <si>
    <t>ST GEORGES DE DIDONNE</t>
  </si>
  <si>
    <t>ST GEORGES DES AGOUTS</t>
  </si>
  <si>
    <t>ST GEORGES DES COTEAUX</t>
  </si>
  <si>
    <t>ST GEORGES D OLERON</t>
  </si>
  <si>
    <t>ST GEORGES DU BOIS</t>
  </si>
  <si>
    <t>ST GERMAIN DE LUSIGNAN</t>
  </si>
  <si>
    <t>ST PIERRE LA NOUE</t>
  </si>
  <si>
    <t>ST GERMAIN DE VIBRAC</t>
  </si>
  <si>
    <t>ST GERMAIN DU SEUDRE</t>
  </si>
  <si>
    <t>ST GREGOIRE D ARDENNES</t>
  </si>
  <si>
    <t>ST HILAIRE DE VILLEFRANCHE</t>
  </si>
  <si>
    <t>ST HILAIRE DU BOIS</t>
  </si>
  <si>
    <t>ST JEAN D ANGELY</t>
  </si>
  <si>
    <t>ST JEAN D ANGLE</t>
  </si>
  <si>
    <t>ST JEAN DE LIVERSAY</t>
  </si>
  <si>
    <t>ST JULIEN DE L ESCAP</t>
  </si>
  <si>
    <t>ST JUST LUZAC</t>
  </si>
  <si>
    <t>ST LAURENT DE LA PREE</t>
  </si>
  <si>
    <t>STE LHEURINE</t>
  </si>
  <si>
    <t>ST MAIGRIN</t>
  </si>
  <si>
    <t>ST MANDE SUR BREDOIRE</t>
  </si>
  <si>
    <t>STE MARIE DE RE</t>
  </si>
  <si>
    <t>ST MARTIAL DE MIRAMBEAU</t>
  </si>
  <si>
    <t>ST MARTIAL DE VITATERNE</t>
  </si>
  <si>
    <t>ST MARTIAL SUR NE</t>
  </si>
  <si>
    <t>ST MARTIN D ARY</t>
  </si>
  <si>
    <t>ST MARTIN DE COUX</t>
  </si>
  <si>
    <t>ST MARTIN DE JUILLERS</t>
  </si>
  <si>
    <t>ST MARTIN DE RE</t>
  </si>
  <si>
    <t>ST MEDARD D AUNIS</t>
  </si>
  <si>
    <t>STE MEME</t>
  </si>
  <si>
    <t>ST NAZAIRE SUR CHARENTE</t>
  </si>
  <si>
    <t>ST OUEN D AUNIS</t>
  </si>
  <si>
    <t>ST OUEN LA THENE</t>
  </si>
  <si>
    <t>ST PALAIS DE NEGRIGNAC</t>
  </si>
  <si>
    <t>ST PALAIS DE PHIOLIN</t>
  </si>
  <si>
    <t>ST PALAIS SUR MER</t>
  </si>
  <si>
    <t>ST PARDOULT</t>
  </si>
  <si>
    <t>ST PIERRE D AMILLY</t>
  </si>
  <si>
    <t>ST PIERRE DE JUILLERS</t>
  </si>
  <si>
    <t>ST PIERRE DE L ISLE</t>
  </si>
  <si>
    <t>ST PIERRE D OLERON</t>
  </si>
  <si>
    <t>ST PIERRE DU PALAIS</t>
  </si>
  <si>
    <t>ST PORCHAIRE</t>
  </si>
  <si>
    <t>ST QUANTIN DE RANCANNE</t>
  </si>
  <si>
    <t>STE RAMEE</t>
  </si>
  <si>
    <t>ST ROGATIEN</t>
  </si>
  <si>
    <t>ST ROMAIN DE BENET</t>
  </si>
  <si>
    <t>ST SATURNIN DU BOIS</t>
  </si>
  <si>
    <t>ST SAUVANT</t>
  </si>
  <si>
    <t>ST SAUVEUR D AUNIS</t>
  </si>
  <si>
    <t>ST SAVINIEN</t>
  </si>
  <si>
    <t>ST SEURIN DE PALENNE</t>
  </si>
  <si>
    <t>ST SEVER DE SAINTONGE</t>
  </si>
  <si>
    <t>ST SEVERIN SUR BOUTONNE</t>
  </si>
  <si>
    <t>ST SIGISMOND DE CLERMONT</t>
  </si>
  <si>
    <t>ST SIMON DE BORDES</t>
  </si>
  <si>
    <t>ST SIMON DE PELLOUAILLE</t>
  </si>
  <si>
    <t>ST SORLIN DE CONAC</t>
  </si>
  <si>
    <t>STE SOULLE</t>
  </si>
  <si>
    <t>ST SULPICE D ARNOULT</t>
  </si>
  <si>
    <t>ST SULPICE DE ROYAN</t>
  </si>
  <si>
    <t>ST THOMAS DE CONAC</t>
  </si>
  <si>
    <t>ST TROJAN LES BAINS</t>
  </si>
  <si>
    <t>ST VAIZE</t>
  </si>
  <si>
    <t>ST VIVIEN</t>
  </si>
  <si>
    <t>ST XANDRE</t>
  </si>
  <si>
    <t>SAINTES</t>
  </si>
  <si>
    <t>SALEIGNES</t>
  </si>
  <si>
    <t>SALIGNAC DE MIRAMBEAU</t>
  </si>
  <si>
    <t>SALIGNAC SUR CHARENTE</t>
  </si>
  <si>
    <t>SALLES SUR MER</t>
  </si>
  <si>
    <t>SAUJON</t>
  </si>
  <si>
    <t>SEIGNE</t>
  </si>
  <si>
    <t>SEMILLAC</t>
  </si>
  <si>
    <t>SEMOUSSAC</t>
  </si>
  <si>
    <t>SEMUSSAC</t>
  </si>
  <si>
    <t>LE SEURE</t>
  </si>
  <si>
    <t>SIECQ</t>
  </si>
  <si>
    <t>SOUBISE</t>
  </si>
  <si>
    <t>SOUBRAN</t>
  </si>
  <si>
    <t>SOULIGNONNE</t>
  </si>
  <si>
    <t>SOUMERAS</t>
  </si>
  <si>
    <t>SOUSMOULINS</t>
  </si>
  <si>
    <t>SURGERES</t>
  </si>
  <si>
    <t>TAILLANT</t>
  </si>
  <si>
    <t>TAILLEBOURG</t>
  </si>
  <si>
    <t>TALMONT SUR GIRONDE</t>
  </si>
  <si>
    <t>TANZAC</t>
  </si>
  <si>
    <t>TAUGON</t>
  </si>
  <si>
    <t>TERNANT</t>
  </si>
  <si>
    <t>TESSON</t>
  </si>
  <si>
    <t>THAIMS</t>
  </si>
  <si>
    <t>THAIRE</t>
  </si>
  <si>
    <t>THENAC</t>
  </si>
  <si>
    <t>THEZAC</t>
  </si>
  <si>
    <t>LE THOU</t>
  </si>
  <si>
    <t>TONNAY BOUTONNE</t>
  </si>
  <si>
    <t>TONNAY CHARENTE</t>
  </si>
  <si>
    <t>TORXE</t>
  </si>
  <si>
    <t>LES TOUCHES DE PERIGNY</t>
  </si>
  <si>
    <t>LA TREMBLADE</t>
  </si>
  <si>
    <t>TRIZAY</t>
  </si>
  <si>
    <t>TUGERAS ST MAURICE</t>
  </si>
  <si>
    <t>LA VALLEE</t>
  </si>
  <si>
    <t>LA DEVISE</t>
  </si>
  <si>
    <t>VANZAC</t>
  </si>
  <si>
    <t>VARAIZE</t>
  </si>
  <si>
    <t>VARZAY</t>
  </si>
  <si>
    <t>VAUX SUR MER</t>
  </si>
  <si>
    <t>VENERAND</t>
  </si>
  <si>
    <t>VERGEROUX</t>
  </si>
  <si>
    <t>VERGNE</t>
  </si>
  <si>
    <t>LA VERGNE</t>
  </si>
  <si>
    <t>VERINES</t>
  </si>
  <si>
    <t>VILLARS EN PONS</t>
  </si>
  <si>
    <t>VILLARS LES BOIS</t>
  </si>
  <si>
    <t>LA VILLEDIEU</t>
  </si>
  <si>
    <t>VILLEDOUX</t>
  </si>
  <si>
    <t>VILLEMORIN</t>
  </si>
  <si>
    <t>VILLENEUVE LA COMTESSE</t>
  </si>
  <si>
    <t>VILLEXAVIER</t>
  </si>
  <si>
    <t>VILLIERS COUTURE</t>
  </si>
  <si>
    <t>VINAX</t>
  </si>
  <si>
    <t>VIROLLET</t>
  </si>
  <si>
    <t>VIRSON</t>
  </si>
  <si>
    <t>VOISSAY</t>
  </si>
  <si>
    <t>VOUHE</t>
  </si>
  <si>
    <t>YVES</t>
  </si>
  <si>
    <t>PORT DES BARQUES</t>
  </si>
  <si>
    <t>LE GRAND VILLAGE PLAGE</t>
  </si>
  <si>
    <t>LA BREE LES BAINS</t>
  </si>
  <si>
    <t>ARCAY</t>
  </si>
  <si>
    <t>CIVRAY</t>
  </si>
  <si>
    <t>AFFIEUX</t>
  </si>
  <si>
    <t>AIX</t>
  </si>
  <si>
    <t>ALBIGNAC</t>
  </si>
  <si>
    <t>ALBUSSAC</t>
  </si>
  <si>
    <t>ALLASSAC</t>
  </si>
  <si>
    <t>ALLEYRAT</t>
  </si>
  <si>
    <t>ALTILLAC</t>
  </si>
  <si>
    <t>AMBRUGEAT</t>
  </si>
  <si>
    <t>LES ANGLES SUR CORREZE</t>
  </si>
  <si>
    <t>ARGENTAT SUR DORDOGNE</t>
  </si>
  <si>
    <t>ARNAC POMPADOUR</t>
  </si>
  <si>
    <t>ASTAILLAC</t>
  </si>
  <si>
    <t>AUBAZINES</t>
  </si>
  <si>
    <t>AYEN</t>
  </si>
  <si>
    <t>BAR</t>
  </si>
  <si>
    <t>BASSIGNAC LE BAS</t>
  </si>
  <si>
    <t>BASSIGNAC LE HAUT</t>
  </si>
  <si>
    <t>BEAULIEU SUR DORDOGNE</t>
  </si>
  <si>
    <t>BELLECHASSAGNE</t>
  </si>
  <si>
    <t>BENAYES</t>
  </si>
  <si>
    <t>BEYNAT</t>
  </si>
  <si>
    <t>BEYSSAC</t>
  </si>
  <si>
    <t>BEYSSENAC</t>
  </si>
  <si>
    <t>BILHAC</t>
  </si>
  <si>
    <t>BONNEFOND</t>
  </si>
  <si>
    <t>BORT LES ORGUES</t>
  </si>
  <si>
    <t>BRANCEILLES</t>
  </si>
  <si>
    <t>BRIGNAC LA PLAINE</t>
  </si>
  <si>
    <t>BRIVE LA GAILLARDE</t>
  </si>
  <si>
    <t>BUGEAT</t>
  </si>
  <si>
    <t>CAMPS ST MATHURIN LEOBAZEL</t>
  </si>
  <si>
    <t>CHABRIGNAC</t>
  </si>
  <si>
    <t>CHAMBERET</t>
  </si>
  <si>
    <t>CHAMBOULIVE</t>
  </si>
  <si>
    <t>CHAMEYRAT</t>
  </si>
  <si>
    <t>CHAMPAGNAC LA NOAILLE</t>
  </si>
  <si>
    <t>CHAMPAGNAC LA PRUNE</t>
  </si>
  <si>
    <t>CHANAC LES MINES</t>
  </si>
  <si>
    <t>CHANTEIX</t>
  </si>
  <si>
    <t>LA CHAPELLE AUX BROCS</t>
  </si>
  <si>
    <t>LA CHAPELLE AUX SAINTS</t>
  </si>
  <si>
    <t>LA CHAPELLE ST GERAUD</t>
  </si>
  <si>
    <t>CHAPELLE SPINASSE</t>
  </si>
  <si>
    <t>CHARTRIER FERRIERE</t>
  </si>
  <si>
    <t>LE CHASTANG</t>
  </si>
  <si>
    <t>CHASTEAUX</t>
  </si>
  <si>
    <t>CHAUFFOUR SUR VELL</t>
  </si>
  <si>
    <t>CHAUMEIL</t>
  </si>
  <si>
    <t>CHAVANAC</t>
  </si>
  <si>
    <t>CHAVEROCHE</t>
  </si>
  <si>
    <t>CHENAILLER MASCHEIX</t>
  </si>
  <si>
    <t>CHIRAC BELLEVUE</t>
  </si>
  <si>
    <t>CLERGOUX</t>
  </si>
  <si>
    <t>COLLONGES LA ROUGE</t>
  </si>
  <si>
    <t>COMBRESSOL</t>
  </si>
  <si>
    <t>CONCEZE</t>
  </si>
  <si>
    <t>CONDAT SUR GANAVEIX</t>
  </si>
  <si>
    <t>CORNIL</t>
  </si>
  <si>
    <t>CORREZE</t>
  </si>
  <si>
    <t>COSNAC</t>
  </si>
  <si>
    <t>COUFFY SUR SARSONNE</t>
  </si>
  <si>
    <t>COURTEIX</t>
  </si>
  <si>
    <t>CUBLAC</t>
  </si>
  <si>
    <t>CUREMONTE</t>
  </si>
  <si>
    <t>DAMPNIAT</t>
  </si>
  <si>
    <t>DARAZAC</t>
  </si>
  <si>
    <t>DARNETS</t>
  </si>
  <si>
    <t>DAVIGNAC</t>
  </si>
  <si>
    <t>DONZENAC</t>
  </si>
  <si>
    <t>EGLETONS</t>
  </si>
  <si>
    <t>L EGLISE AUX BOIS</t>
  </si>
  <si>
    <t>ESPAGNAC</t>
  </si>
  <si>
    <t>ESPARTIGNAC</t>
  </si>
  <si>
    <t>ESTIVALS</t>
  </si>
  <si>
    <t>ESTIVAUX</t>
  </si>
  <si>
    <t>EYBURIE</t>
  </si>
  <si>
    <t>EYGURANDE</t>
  </si>
  <si>
    <t>EYREIN</t>
  </si>
  <si>
    <t>FAVARS</t>
  </si>
  <si>
    <t>FEYT</t>
  </si>
  <si>
    <t>GIMEL LES CASCADES</t>
  </si>
  <si>
    <t>GOULLES</t>
  </si>
  <si>
    <t>GOURDON MURAT</t>
  </si>
  <si>
    <t>GRANDSAIGNE</t>
  </si>
  <si>
    <t>GROS CHASTANG</t>
  </si>
  <si>
    <t>GUMOND</t>
  </si>
  <si>
    <t>HAUTEFAGE</t>
  </si>
  <si>
    <t>JUGEALS NAZARETH</t>
  </si>
  <si>
    <t>JUILLAC</t>
  </si>
  <si>
    <t>LACELLE</t>
  </si>
  <si>
    <t>LADIGNAC SUR RONDELLES</t>
  </si>
  <si>
    <t>LAFAGE SUR SOMBRE</t>
  </si>
  <si>
    <t>LAGARDE MARC LA TOUR</t>
  </si>
  <si>
    <t>LAGLEYGEOLLE</t>
  </si>
  <si>
    <t>LAGRAULIERE</t>
  </si>
  <si>
    <t>LAGUENNE SUR AVALOUZE</t>
  </si>
  <si>
    <t>LAMAZIERE BASSE</t>
  </si>
  <si>
    <t>LAMAZIERE HAUTE</t>
  </si>
  <si>
    <t>LAMONGERIE</t>
  </si>
  <si>
    <t>LANTEUIL</t>
  </si>
  <si>
    <t>LAPLEAU</t>
  </si>
  <si>
    <t>LAROCHE PRES FEYT</t>
  </si>
  <si>
    <t>LASCAUX</t>
  </si>
  <si>
    <t>LATRONCHE</t>
  </si>
  <si>
    <t>LAVAL SUR LUZEGE</t>
  </si>
  <si>
    <t>LESTARDS</t>
  </si>
  <si>
    <t>LIGINIAC</t>
  </si>
  <si>
    <t>LIGNAREIX</t>
  </si>
  <si>
    <t>LIGNEYRAC</t>
  </si>
  <si>
    <t>LIOURDRES</t>
  </si>
  <si>
    <t>LISSAC SUR COUZE</t>
  </si>
  <si>
    <t>LE LONZAC</t>
  </si>
  <si>
    <t>LOSTANGES</t>
  </si>
  <si>
    <t>LOUIGNAC</t>
  </si>
  <si>
    <t>LUBERSAC</t>
  </si>
  <si>
    <t>MADRANGES</t>
  </si>
  <si>
    <t>MALEMORT</t>
  </si>
  <si>
    <t>MANSAC</t>
  </si>
  <si>
    <t>MARCILLAC LA CROISILLE</t>
  </si>
  <si>
    <t>MARCILLAC LA CROZE</t>
  </si>
  <si>
    <t>MARGERIDES</t>
  </si>
  <si>
    <t>MASSERET</t>
  </si>
  <si>
    <t>MAUSSAC</t>
  </si>
  <si>
    <t>MEILHARDS</t>
  </si>
  <si>
    <t>MENOIRE</t>
  </si>
  <si>
    <t>MERCOEUR</t>
  </si>
  <si>
    <t>MERLINES</t>
  </si>
  <si>
    <t>MESTES</t>
  </si>
  <si>
    <t>MEYMAC</t>
  </si>
  <si>
    <t>MEYRIGNAC L EGLISE</t>
  </si>
  <si>
    <t>MEYSSAC</t>
  </si>
  <si>
    <t>MILLEVACHES</t>
  </si>
  <si>
    <t>MONCEAUX SUR DORDOGNE</t>
  </si>
  <si>
    <t>MONESTIER MERLINES</t>
  </si>
  <si>
    <t>MONESTIER PORT DIEU</t>
  </si>
  <si>
    <t>MONTAIGNAC SUR DOUSTRE</t>
  </si>
  <si>
    <t>MONTGIBAUD</t>
  </si>
  <si>
    <t>MOUSTIER VENTADOUR</t>
  </si>
  <si>
    <t>NESPOULS</t>
  </si>
  <si>
    <t>NEUVIC</t>
  </si>
  <si>
    <t>NOAILLES</t>
  </si>
  <si>
    <t>NONARDS</t>
  </si>
  <si>
    <t>OBJAT</t>
  </si>
  <si>
    <t>ORGNAC SUR VEZERE</t>
  </si>
  <si>
    <t>ORLIAC DE BAR</t>
  </si>
  <si>
    <t>PALAZINGES</t>
  </si>
  <si>
    <t>PALISSE</t>
  </si>
  <si>
    <t>PANDRIGNES</t>
  </si>
  <si>
    <t>PERET BEL AIR</t>
  </si>
  <si>
    <t>PEROLS SUR VEZERE</t>
  </si>
  <si>
    <t>PERPEZAC LE BLANC</t>
  </si>
  <si>
    <t>PERPEZAC LE NOIR</t>
  </si>
  <si>
    <t>LE PESCHER</t>
  </si>
  <si>
    <t>PEYRELEVADE</t>
  </si>
  <si>
    <t>PEYRISSAC</t>
  </si>
  <si>
    <t>PIERREFITTE</t>
  </si>
  <si>
    <t>CONFOLENT PORT DIEU</t>
  </si>
  <si>
    <t>PRADINES</t>
  </si>
  <si>
    <t>PUY D ARNAC</t>
  </si>
  <si>
    <t>QUEYSSAC LES VIGNES</t>
  </si>
  <si>
    <t>REYGADE</t>
  </si>
  <si>
    <t>RILHAC TREIGNAC</t>
  </si>
  <si>
    <t>RILHAC XAINTRIE</t>
  </si>
  <si>
    <t>LA ROCHE CANILLAC</t>
  </si>
  <si>
    <t>ROCHE LE PEYROUX</t>
  </si>
  <si>
    <t>ROSIERS D EGLETONS</t>
  </si>
  <si>
    <t>ROSIERS DE JUILLAC</t>
  </si>
  <si>
    <t>SADROC</t>
  </si>
  <si>
    <t>SAILLAC</t>
  </si>
  <si>
    <t>ST AULAIRE</t>
  </si>
  <si>
    <t>ST BAZILE DE MEYSSAC</t>
  </si>
  <si>
    <t>ST BONNET ELVERT</t>
  </si>
  <si>
    <t>ST BONNET LA RIVIERE</t>
  </si>
  <si>
    <t>ST BONNET L ENFANTIER</t>
  </si>
  <si>
    <t>ST BONNET LES TOURS DE MERLE</t>
  </si>
  <si>
    <t>ST BONNET PRES BORT</t>
  </si>
  <si>
    <t>ST CERNIN DE LARCHE</t>
  </si>
  <si>
    <t>ST CIRGUES LA LOUTRE</t>
  </si>
  <si>
    <t>ST CYPRIEN</t>
  </si>
  <si>
    <t>ST CYR LA ROCHE</t>
  </si>
  <si>
    <t>ST ELOY LES TUILERIES</t>
  </si>
  <si>
    <t>ST ETIENNE AUX CLOS</t>
  </si>
  <si>
    <t>ST ETIENNE LA GENESTE</t>
  </si>
  <si>
    <t>ST EXUPERY LES ROCHES</t>
  </si>
  <si>
    <t>STE FEREOLE</t>
  </si>
  <si>
    <t>STE FORTUNADE</t>
  </si>
  <si>
    <t>ST FREJOUX</t>
  </si>
  <si>
    <t>ST GENIEZ O MERLE</t>
  </si>
  <si>
    <t>ST GERMAIN LAVOLPS</t>
  </si>
  <si>
    <t>ST GERMAIN LES VERGNES</t>
  </si>
  <si>
    <t>ST HILAIRE FOISSAC</t>
  </si>
  <si>
    <t>ST HILAIRE LES COURBES</t>
  </si>
  <si>
    <t>ST HILAIRE LUC</t>
  </si>
  <si>
    <t>ST HILAIRE PEYROUX</t>
  </si>
  <si>
    <t>ST HILAIRE TAURIEUX</t>
  </si>
  <si>
    <t>ST JAL</t>
  </si>
  <si>
    <t>ST JULIEN AUX BOIS</t>
  </si>
  <si>
    <t>ST JULIEN LE PELERIN</t>
  </si>
  <si>
    <t>ST JULIEN LE VENDOMOIS</t>
  </si>
  <si>
    <t>ST JULIEN MAUMONT</t>
  </si>
  <si>
    <t>STE MARIE LAPANOUZE</t>
  </si>
  <si>
    <t>ST MARTIAL DE GIMEL</t>
  </si>
  <si>
    <t>ST MARTIAL ENTRAYGUES</t>
  </si>
  <si>
    <t>ST MARTIN LA MEANNE</t>
  </si>
  <si>
    <t>ST MERD DE LAPLEAU</t>
  </si>
  <si>
    <t>ST MERD LES OUSSINES</t>
  </si>
  <si>
    <t>ST MEXANT</t>
  </si>
  <si>
    <t>ST PANTALEON DE LAPLEAU</t>
  </si>
  <si>
    <t>ST PANTALEON DE LARCHE</t>
  </si>
  <si>
    <t>ST PARDOUX LA CROISILLE</t>
  </si>
  <si>
    <t>ST PARDOUX LE NEUF</t>
  </si>
  <si>
    <t>ST PARDOUX LE VIEUX</t>
  </si>
  <si>
    <t>ST PARDOUX L ORTIGIER</t>
  </si>
  <si>
    <t>ST PAUL</t>
  </si>
  <si>
    <t>ST PRIEST DE GIMEL</t>
  </si>
  <si>
    <t>ST ROBERT</t>
  </si>
  <si>
    <t>ST SALVADOUR</t>
  </si>
  <si>
    <t>ST SETIERS</t>
  </si>
  <si>
    <t>ST SOLVE</t>
  </si>
  <si>
    <t>ST SORNIN LAVOLPS</t>
  </si>
  <si>
    <t>ST SULPICE LES BOIS</t>
  </si>
  <si>
    <t>ST VIANCE</t>
  </si>
  <si>
    <t>ST VICTOUR</t>
  </si>
  <si>
    <t>LES TROIS SAINTS</t>
  </si>
  <si>
    <t>ST YRIEIX LE DEJALAT</t>
  </si>
  <si>
    <t>SALON LA TOUR</t>
  </si>
  <si>
    <t>SARRAN</t>
  </si>
  <si>
    <t>SARROUX ST JULIEN</t>
  </si>
  <si>
    <t>SEGUR LE CHATEAU</t>
  </si>
  <si>
    <t>SEILHAC</t>
  </si>
  <si>
    <t>SERANDON</t>
  </si>
  <si>
    <t>SERILHAC</t>
  </si>
  <si>
    <t>SERVIERES LE CHATEAU</t>
  </si>
  <si>
    <t>SEXCLES</t>
  </si>
  <si>
    <t>SIONIAC</t>
  </si>
  <si>
    <t>SORNAC</t>
  </si>
  <si>
    <t>SOUDAINE LAVINADIERE</t>
  </si>
  <si>
    <t>SOUDEILLES</t>
  </si>
  <si>
    <t>SOURSAC</t>
  </si>
  <si>
    <t>TARNAC</t>
  </si>
  <si>
    <t>THALAMY</t>
  </si>
  <si>
    <t>TOY VIAM</t>
  </si>
  <si>
    <t>TREIGNAC</t>
  </si>
  <si>
    <t>TROCHE</t>
  </si>
  <si>
    <t>TUDEILS</t>
  </si>
  <si>
    <t>TULLE</t>
  </si>
  <si>
    <t>TURENNE</t>
  </si>
  <si>
    <t>USSAC</t>
  </si>
  <si>
    <t>UZERCHE</t>
  </si>
  <si>
    <t>VALIERGUES</t>
  </si>
  <si>
    <t>VARETZ</t>
  </si>
  <si>
    <t>VARS SUR ROSEIX</t>
  </si>
  <si>
    <t>VEGENNES</t>
  </si>
  <si>
    <t>VEIX</t>
  </si>
  <si>
    <t>VIAM</t>
  </si>
  <si>
    <t>VIGEOIS</t>
  </si>
  <si>
    <t>VIGNOLS</t>
  </si>
  <si>
    <t>VITRAC SUR MONTANE</t>
  </si>
  <si>
    <t>VOUTEZAC</t>
  </si>
  <si>
    <t>YSSANDON</t>
  </si>
  <si>
    <t>BELLEFOND</t>
  </si>
  <si>
    <t>BUXEROLLES</t>
  </si>
  <si>
    <t>MESSANGES</t>
  </si>
  <si>
    <t>MONCONTOUR</t>
  </si>
  <si>
    <t>AHUN</t>
  </si>
  <si>
    <t>AJAIN</t>
  </si>
  <si>
    <t>ANZEME</t>
  </si>
  <si>
    <t>ARFEUILLE CHATAIN</t>
  </si>
  <si>
    <t>ARRENES</t>
  </si>
  <si>
    <t>AUBUSSON</t>
  </si>
  <si>
    <t>AUGERES</t>
  </si>
  <si>
    <t>AULON</t>
  </si>
  <si>
    <t>AURIAT</t>
  </si>
  <si>
    <t>AUZANCES</t>
  </si>
  <si>
    <t>AZAT CHATENET</t>
  </si>
  <si>
    <t>AZERABLES</t>
  </si>
  <si>
    <t>BANIZE</t>
  </si>
  <si>
    <t>BASVILLE</t>
  </si>
  <si>
    <t>BAZELAT</t>
  </si>
  <si>
    <t>BEISSAT</t>
  </si>
  <si>
    <t>BELLEGARDE EN MARCHE</t>
  </si>
  <si>
    <t>BENEVENT L ABBAYE</t>
  </si>
  <si>
    <t>BETETE</t>
  </si>
  <si>
    <t>BLESSAC</t>
  </si>
  <si>
    <t>BONNAT</t>
  </si>
  <si>
    <t>BORD ST GEORGES</t>
  </si>
  <si>
    <t>BOSMOREAU LES MINES</t>
  </si>
  <si>
    <t>BOSROGER</t>
  </si>
  <si>
    <t>LE BOURG D HEM</t>
  </si>
  <si>
    <t>BOURGANEUF</t>
  </si>
  <si>
    <t>BOUSSAC BOURG</t>
  </si>
  <si>
    <t>LA BRIONNE</t>
  </si>
  <si>
    <t>BROUSSE</t>
  </si>
  <si>
    <t>BUDELIERE</t>
  </si>
  <si>
    <t>BUSSIERE DUNOISE</t>
  </si>
  <si>
    <t>BUSSIERE NOUVELLE</t>
  </si>
  <si>
    <t>BUSSIERE ST GEORGES</t>
  </si>
  <si>
    <t>LA CELLE DUNOISE</t>
  </si>
  <si>
    <t>LA CELLE SOUS GOUZON</t>
  </si>
  <si>
    <t>LA CELLETTE</t>
  </si>
  <si>
    <t>CEYROUX</t>
  </si>
  <si>
    <t>CHAMBERAUD</t>
  </si>
  <si>
    <t>CHAMBON STE CROIX</t>
  </si>
  <si>
    <t>CHAMBON SUR VOUEIZE</t>
  </si>
  <si>
    <t>CHAMBONCHARD</t>
  </si>
  <si>
    <t>CHAMBORAND</t>
  </si>
  <si>
    <t>CHAMPAGNAT</t>
  </si>
  <si>
    <t>CHAMPSANGLARD</t>
  </si>
  <si>
    <t>LA CHAPELLE BALOUE</t>
  </si>
  <si>
    <t>LA CHAPELLE ST MARTIAL</t>
  </si>
  <si>
    <t>LA CHAPELLE TAILLEFERT</t>
  </si>
  <si>
    <t>CHARD</t>
  </si>
  <si>
    <t>CHATELARD</t>
  </si>
  <si>
    <t>CHATELUS LE MARCHEIX</t>
  </si>
  <si>
    <t>CHATELUS MALVALEIX</t>
  </si>
  <si>
    <t>LE CHAUCHET</t>
  </si>
  <si>
    <t>LA CHAUSSADE</t>
  </si>
  <si>
    <t>CHAVANAT</t>
  </si>
  <si>
    <t>CHENERAILLES</t>
  </si>
  <si>
    <t>CHENIERS</t>
  </si>
  <si>
    <t>CLAIRAVAUX</t>
  </si>
  <si>
    <t>CLUGNAT</t>
  </si>
  <si>
    <t>COLONDANNES</t>
  </si>
  <si>
    <t>LE COMPAS</t>
  </si>
  <si>
    <t>LA COURTINE</t>
  </si>
  <si>
    <t>CRESSAT</t>
  </si>
  <si>
    <t>CROCQ</t>
  </si>
  <si>
    <t>CROZANT</t>
  </si>
  <si>
    <t>CROZE</t>
  </si>
  <si>
    <t>DOMEYROT</t>
  </si>
  <si>
    <t>DONTREIX</t>
  </si>
  <si>
    <t>LE DONZEIL</t>
  </si>
  <si>
    <t>DUN LE PALESTEL</t>
  </si>
  <si>
    <t>EVAUX LES BAINS</t>
  </si>
  <si>
    <t>FAUX LA MONTAGNE</t>
  </si>
  <si>
    <t>FAUX MAZURAS</t>
  </si>
  <si>
    <t>FELLETIN</t>
  </si>
  <si>
    <t>FENIERS</t>
  </si>
  <si>
    <t>FLAYAT</t>
  </si>
  <si>
    <t>FLEURAT</t>
  </si>
  <si>
    <t>FONTANIERES</t>
  </si>
  <si>
    <t>LA FORET DU TEMPLE</t>
  </si>
  <si>
    <t>FRANSECHES</t>
  </si>
  <si>
    <t>FRESSELINES</t>
  </si>
  <si>
    <t>GARTEMPE</t>
  </si>
  <si>
    <t>GENTIOUX PIGEROLLES</t>
  </si>
  <si>
    <t>GIOUX</t>
  </si>
  <si>
    <t>GLENIC</t>
  </si>
  <si>
    <t>GOUZON</t>
  </si>
  <si>
    <t>LES FORGES</t>
  </si>
  <si>
    <t>LE GRAND BOURG</t>
  </si>
  <si>
    <t>GUERET</t>
  </si>
  <si>
    <t>ISSOUDUN LETRIEIX</t>
  </si>
  <si>
    <t>JALESCHES</t>
  </si>
  <si>
    <t>JANAILLAT</t>
  </si>
  <si>
    <t>JARNAGES</t>
  </si>
  <si>
    <t>JOUILLAT</t>
  </si>
  <si>
    <t>LADAPEYRE</t>
  </si>
  <si>
    <t>LAFAT</t>
  </si>
  <si>
    <t>LAVAUFRANCHE</t>
  </si>
  <si>
    <t>LAVAVEIX LES MINES</t>
  </si>
  <si>
    <t>LEPAUD</t>
  </si>
  <si>
    <t>LEPINAS</t>
  </si>
  <si>
    <t>LEYRAT</t>
  </si>
  <si>
    <t>LINARD MALVAL</t>
  </si>
  <si>
    <t>LIOUX LES MONGES</t>
  </si>
  <si>
    <t>LIZIERES</t>
  </si>
  <si>
    <t>LOURDOUEIX ST PIERRE</t>
  </si>
  <si>
    <t>LUPERSAT</t>
  </si>
  <si>
    <t>LUSSAT</t>
  </si>
  <si>
    <t>MAGNAT L ETRANGE</t>
  </si>
  <si>
    <t>MAINSAT</t>
  </si>
  <si>
    <t>MAISON FEYNE</t>
  </si>
  <si>
    <t>MAISONNISSES</t>
  </si>
  <si>
    <t>MALLERET</t>
  </si>
  <si>
    <t>MALLERET BOUSSAC</t>
  </si>
  <si>
    <t>MANSAT LA COURRIERE</t>
  </si>
  <si>
    <t>LES MARS</t>
  </si>
  <si>
    <t>LE MAS D ARTIGE</t>
  </si>
  <si>
    <t>MAUTES</t>
  </si>
  <si>
    <t>MAZEIRAT</t>
  </si>
  <si>
    <t>LA MAZIERE AUX BONS HOMMES</t>
  </si>
  <si>
    <t>MEASNES</t>
  </si>
  <si>
    <t>MERINCHAL</t>
  </si>
  <si>
    <t>MONTAIGUT LE BLANC</t>
  </si>
  <si>
    <t>MONTBOUCHER</t>
  </si>
  <si>
    <t>LE MONTEIL AU VICOMTE</t>
  </si>
  <si>
    <t>MORTROUX</t>
  </si>
  <si>
    <t>MOURIOUX VIEILLEVILLE</t>
  </si>
  <si>
    <t>MOUTIER D AHUN</t>
  </si>
  <si>
    <t>MOUTIER MALCARD</t>
  </si>
  <si>
    <t>MOUTIER ROZEILLE</t>
  </si>
  <si>
    <t>NAILLAT</t>
  </si>
  <si>
    <t>NEOUX</t>
  </si>
  <si>
    <t>NOTH</t>
  </si>
  <si>
    <t>LA NOUAILLE</t>
  </si>
  <si>
    <t>NOUHANT</t>
  </si>
  <si>
    <t>NOUZERINES</t>
  </si>
  <si>
    <t>NOUZEROLLES</t>
  </si>
  <si>
    <t>NOUZIERS</t>
  </si>
  <si>
    <t>PARSAC RIMONDEIX</t>
  </si>
  <si>
    <t>PEYRABOUT</t>
  </si>
  <si>
    <t>PEYRAT LA NONIERE</t>
  </si>
  <si>
    <t>PIONNAT</t>
  </si>
  <si>
    <t>PONTARION</t>
  </si>
  <si>
    <t>PONTCHARRAUD</t>
  </si>
  <si>
    <t>LA POUGE</t>
  </si>
  <si>
    <t>POUSSANGES</t>
  </si>
  <si>
    <t>PUY MALSIGNAT</t>
  </si>
  <si>
    <t>RETERRE</t>
  </si>
  <si>
    <t>ROCHES</t>
  </si>
  <si>
    <t>ROUGNAT</t>
  </si>
  <si>
    <t>ROYERE DE VASSIVIERE</t>
  </si>
  <si>
    <t>SAGNAT</t>
  </si>
  <si>
    <t>SANNAT</t>
  </si>
  <si>
    <t>SARDENT</t>
  </si>
  <si>
    <t>LA SAUNIERE</t>
  </si>
  <si>
    <t>SAVENNES</t>
  </si>
  <si>
    <t>SERMUR</t>
  </si>
  <si>
    <t>LA SERRE BUSSIERE VIEILLE</t>
  </si>
  <si>
    <t>SOUBREBOST</t>
  </si>
  <si>
    <t>SOUMANS</t>
  </si>
  <si>
    <t>SOUS PARSAT</t>
  </si>
  <si>
    <t>LA SOUTERRAINE</t>
  </si>
  <si>
    <t>ST AGNANT DE VERSILLAT</t>
  </si>
  <si>
    <t>ST AGNANT PRES CROCQ</t>
  </si>
  <si>
    <t>ST ALPINIEN</t>
  </si>
  <si>
    <t>ST AMAND</t>
  </si>
  <si>
    <t>ST AMAND JARTOUDEIX</t>
  </si>
  <si>
    <t>ST AVIT DE TARDES</t>
  </si>
  <si>
    <t>ST AVIT LE PAUVRE</t>
  </si>
  <si>
    <t>ST BARD</t>
  </si>
  <si>
    <t>ST CHABRAIS</t>
  </si>
  <si>
    <t>ST DIZIER LA TOUR</t>
  </si>
  <si>
    <t>ST DIZIER LES DOMAINES</t>
  </si>
  <si>
    <t>ST DIZIER MASBARAUD</t>
  </si>
  <si>
    <t>ST DOMET</t>
  </si>
  <si>
    <t>FURSAC</t>
  </si>
  <si>
    <t>STE FEYRE</t>
  </si>
  <si>
    <t>STE FEYRE LA MONTAGNE</t>
  </si>
  <si>
    <t>ST FIEL</t>
  </si>
  <si>
    <t>ST FRION</t>
  </si>
  <si>
    <t>ST GEORGES LA POUGE</t>
  </si>
  <si>
    <t>ST GEORGES NIGREMONT</t>
  </si>
  <si>
    <t>ST GERMAIN BEAUPRE</t>
  </si>
  <si>
    <t>ST GOUSSAUD</t>
  </si>
  <si>
    <t>ST HILAIRE LA PLAINE</t>
  </si>
  <si>
    <t>ST HILAIRE LE CHATEAU</t>
  </si>
  <si>
    <t>ST JULIEN LA GENETE</t>
  </si>
  <si>
    <t>ST JULIEN LE CHATEL</t>
  </si>
  <si>
    <t>ST JUNIEN LA BREGERE</t>
  </si>
  <si>
    <t>ST LEGER BRIDEREIX</t>
  </si>
  <si>
    <t>ST LEGER LE GUERETOIS</t>
  </si>
  <si>
    <t>ST MAIXANT</t>
  </si>
  <si>
    <t>ST MARC A FRONGIER</t>
  </si>
  <si>
    <t>ST MARC A LOUBAUD</t>
  </si>
  <si>
    <t>ST MARIEN</t>
  </si>
  <si>
    <t>ST MARTIAL LE MONT</t>
  </si>
  <si>
    <t>ST MARTIAL LE VIEUX</t>
  </si>
  <si>
    <t>ST MARTIN CHATEAU</t>
  </si>
  <si>
    <t>ST MARTIN STE CATHERINE</t>
  </si>
  <si>
    <t>ST MAURICE PRES CROCQ</t>
  </si>
  <si>
    <t>ST MAURICE LA SOUTERRAINE</t>
  </si>
  <si>
    <t>ST MEDARD LA ROCHETTE</t>
  </si>
  <si>
    <t>ST MERD LA BREUILLE</t>
  </si>
  <si>
    <t>ST MICHEL DE VEISSE</t>
  </si>
  <si>
    <t>ST MOREIL</t>
  </si>
  <si>
    <t>ST ORADOUX DE CHIROUZE</t>
  </si>
  <si>
    <t>ST ORADOUX PRES CROCQ</t>
  </si>
  <si>
    <t>ST PARDOUX D ARNET</t>
  </si>
  <si>
    <t>ST PARDOUX MORTEROLLES</t>
  </si>
  <si>
    <t>ST PARDOUX LES CARDS</t>
  </si>
  <si>
    <t>ST PIERRE CHERIGNAT</t>
  </si>
  <si>
    <t>ST PIERRE BELLEVUE</t>
  </si>
  <si>
    <t>ST PIERRE LE BOST</t>
  </si>
  <si>
    <t>ST PRIEST LA FEUILLE</t>
  </si>
  <si>
    <t>ST PRIEST LA PLAINE</t>
  </si>
  <si>
    <t>ST PRIEST PALUS</t>
  </si>
  <si>
    <t>ST QUENTIN LA CHABANNE</t>
  </si>
  <si>
    <t>ST SEBASTIEN</t>
  </si>
  <si>
    <t>ST SILVAIN BAS LE ROC</t>
  </si>
  <si>
    <t>ST SILVAIN BELLEGARDE</t>
  </si>
  <si>
    <t>ST SILVAIN MONTAIGUT</t>
  </si>
  <si>
    <t>ST SILVAIN SOUS TOULX</t>
  </si>
  <si>
    <t>ST SULPICE LE DUNOIS</t>
  </si>
  <si>
    <t>ST SULPICE LE GUERETOIS</t>
  </si>
  <si>
    <t>ST SULPICE LES CHAMPS</t>
  </si>
  <si>
    <t>ST VAURY</t>
  </si>
  <si>
    <t>ST VICTOR EN MARCHE</t>
  </si>
  <si>
    <t>ST YRIEIX LA MONTAGNE</t>
  </si>
  <si>
    <t>ST YRIEIX LES BOIS</t>
  </si>
  <si>
    <t>TARDES</t>
  </si>
  <si>
    <t>TERCILLAT</t>
  </si>
  <si>
    <t>THAURON</t>
  </si>
  <si>
    <t>TOULX STE CROIX</t>
  </si>
  <si>
    <t>TROIS FONDS</t>
  </si>
  <si>
    <t>VALLIERE</t>
  </si>
  <si>
    <t>VAREILLES</t>
  </si>
  <si>
    <t>VERNEIGES</t>
  </si>
  <si>
    <t>VIDAILLAT</t>
  </si>
  <si>
    <t>VIERSAT</t>
  </si>
  <si>
    <t>VIGEVILLE</t>
  </si>
  <si>
    <t>VILLARD</t>
  </si>
  <si>
    <t>LA VILLENEUVE</t>
  </si>
  <si>
    <t>LA VILLETELLE</t>
  </si>
  <si>
    <t>ABJAT SUR BANDIAT</t>
  </si>
  <si>
    <t>AGONAC</t>
  </si>
  <si>
    <t>AJAT</t>
  </si>
  <si>
    <t>ALLES SUR DORDOGNE</t>
  </si>
  <si>
    <t>ALLAS LES MINES</t>
  </si>
  <si>
    <t>ALLEMANS</t>
  </si>
  <si>
    <t>ANGOISSE</t>
  </si>
  <si>
    <t>ANLHIAC</t>
  </si>
  <si>
    <t>ANNESSE ET BEAULIEU</t>
  </si>
  <si>
    <t>ANTONNE ET TRIGONANT</t>
  </si>
  <si>
    <t>ARCHIGNAC</t>
  </si>
  <si>
    <t>AUBAS</t>
  </si>
  <si>
    <t>AUDRIX</t>
  </si>
  <si>
    <t>AUGIGNAC</t>
  </si>
  <si>
    <t>AURIAC DU PERIGORD</t>
  </si>
  <si>
    <t>AZERAT</t>
  </si>
  <si>
    <t>LA BACHELLERIE</t>
  </si>
  <si>
    <t>BADEFOLS D ANS</t>
  </si>
  <si>
    <t>BADEFOLS SUR DORDOGNE</t>
  </si>
  <si>
    <t>BANEUIL</t>
  </si>
  <si>
    <t>BARDOU</t>
  </si>
  <si>
    <t>BARS</t>
  </si>
  <si>
    <t>BASSILLAC ET AUBEROCHE</t>
  </si>
  <si>
    <t>BAYAC</t>
  </si>
  <si>
    <t>BEAUMONTOIS EN PERIGORD</t>
  </si>
  <si>
    <t>BEAUPOUYET</t>
  </si>
  <si>
    <t>BEAUREGARD DE TERRASSON</t>
  </si>
  <si>
    <t>BEAUREGARD ET BASSAC</t>
  </si>
  <si>
    <t>BEAURONNE</t>
  </si>
  <si>
    <t>BELEYMAS</t>
  </si>
  <si>
    <t>PAYS DE BELVES</t>
  </si>
  <si>
    <t>BERBIGUIERES</t>
  </si>
  <si>
    <t>BERGERAC</t>
  </si>
  <si>
    <t>BERTRIC BUREE</t>
  </si>
  <si>
    <t>BEYNAC ET CAZENAC</t>
  </si>
  <si>
    <t>BIRAS</t>
  </si>
  <si>
    <t>BOISSEUILH</t>
  </si>
  <si>
    <t>BONNEVILLE ET ST AVIT DE FUMADIERES</t>
  </si>
  <si>
    <t>BORREZE</t>
  </si>
  <si>
    <t>BOSSET</t>
  </si>
  <si>
    <t>BOULAZAC ISLE MANOIRE</t>
  </si>
  <si>
    <t>BOUNIAGUES</t>
  </si>
  <si>
    <t>BOURDEILLES</t>
  </si>
  <si>
    <t>LE BOURDEIX</t>
  </si>
  <si>
    <t>BOURG DES MAISONS</t>
  </si>
  <si>
    <t>BOURG DU BOST</t>
  </si>
  <si>
    <t>BOURGNAC</t>
  </si>
  <si>
    <t>BOURNIQUEL</t>
  </si>
  <si>
    <t>BOURROU</t>
  </si>
  <si>
    <t>BOUTEILLES ST SEBASTIEN</t>
  </si>
  <si>
    <t>BOUZIC</t>
  </si>
  <si>
    <t>BRANTOME EN PERIGORD</t>
  </si>
  <si>
    <t>BROUCHAUD</t>
  </si>
  <si>
    <t>LE BUGUE</t>
  </si>
  <si>
    <t>LE BUISSON DE CADOUIN</t>
  </si>
  <si>
    <t>BUSSAC</t>
  </si>
  <si>
    <t>BUSSEROLLES</t>
  </si>
  <si>
    <t>BUSSIERE BADIL</t>
  </si>
  <si>
    <t>CALES</t>
  </si>
  <si>
    <t>CALVIAC EN PERIGORD</t>
  </si>
  <si>
    <t>CAMPAGNAC LES QUERCY</t>
  </si>
  <si>
    <t>CAMPAGNE</t>
  </si>
  <si>
    <t>CAMPSEGRET</t>
  </si>
  <si>
    <t>CAPDROT</t>
  </si>
  <si>
    <t>CARLUX</t>
  </si>
  <si>
    <t>CARSAC AILLAC</t>
  </si>
  <si>
    <t>CARSAC DE GURSON</t>
  </si>
  <si>
    <t>CARVES</t>
  </si>
  <si>
    <t>LA CASSAGNE</t>
  </si>
  <si>
    <t>CASTELNAUD LA CHAPELLE</t>
  </si>
  <si>
    <t>CASTELS ET BEZENAC</t>
  </si>
  <si>
    <t>CAUSE DE CLERANS</t>
  </si>
  <si>
    <t>CENAC ET ST JULIEN</t>
  </si>
  <si>
    <t>CHALAGNAC</t>
  </si>
  <si>
    <t>CHAMPAGNAC DE BELAIR</t>
  </si>
  <si>
    <t>CHAMPAGNE ET FONTAINE</t>
  </si>
  <si>
    <t>CHAMPCEVINEL</t>
  </si>
  <si>
    <t>CHAMPNIERS ET REILHAC</t>
  </si>
  <si>
    <t>CHAMPS ROMAIN</t>
  </si>
  <si>
    <t>CHANCELADE</t>
  </si>
  <si>
    <t>CHANTERAC</t>
  </si>
  <si>
    <t>CHAPDEUIL</t>
  </si>
  <si>
    <t>LA CHAPELLE AUBAREIL</t>
  </si>
  <si>
    <t>LA CHAPELLE FAUCHER</t>
  </si>
  <si>
    <t>LA CHAPELLE GONAGUET</t>
  </si>
  <si>
    <t>LA CHAPELLE GRESIGNAC</t>
  </si>
  <si>
    <t>LA CHAPELLE MONTABOURLET</t>
  </si>
  <si>
    <t>LA CHAPELLE MONTMOREAU</t>
  </si>
  <si>
    <t>LA CHAPELLE ST JEAN</t>
  </si>
  <si>
    <t>CHASSAIGNES</t>
  </si>
  <si>
    <t>CHATEAU L EVEQUE</t>
  </si>
  <si>
    <t>LES COTEAUX PERIGOURDINS</t>
  </si>
  <si>
    <t>CHERVAL</t>
  </si>
  <si>
    <t>CHERVEIX CUBAS</t>
  </si>
  <si>
    <t>CHOURGNAC</t>
  </si>
  <si>
    <t>CLADECH</t>
  </si>
  <si>
    <t>CLERMONT DE BEAUREGARD</t>
  </si>
  <si>
    <t>CLERMONT D EXCIDEUIL</t>
  </si>
  <si>
    <t>COMBERANCHE ET EPELUCHE</t>
  </si>
  <si>
    <t>CONDAT SUR TRINCOU</t>
  </si>
  <si>
    <t>CONDAT SUR VEZERE</t>
  </si>
  <si>
    <t>CONNEZAC</t>
  </si>
  <si>
    <t>CONNE DE LABARDE</t>
  </si>
  <si>
    <t>LA COQUILLE</t>
  </si>
  <si>
    <t>CORGNAC SUR L ISLE</t>
  </si>
  <si>
    <t>CORNILLE</t>
  </si>
  <si>
    <t>COUBJOURS</t>
  </si>
  <si>
    <t>COULAURES</t>
  </si>
  <si>
    <t>COULOUNIEIX CHAMIERS</t>
  </si>
  <si>
    <t>COURSAC</t>
  </si>
  <si>
    <t>COURS DE PILE</t>
  </si>
  <si>
    <t>COUTURES</t>
  </si>
  <si>
    <t>COUX ET BIGAROQUE MOUZENS</t>
  </si>
  <si>
    <t>COUZE ET ST FRONT</t>
  </si>
  <si>
    <t>CREYSSAC</t>
  </si>
  <si>
    <t>CREYSSE</t>
  </si>
  <si>
    <t>CREYSSENSAC ET PISSOT</t>
  </si>
  <si>
    <t>CUBJAC AUVEZERE VAL D ANS</t>
  </si>
  <si>
    <t>CUNEGES</t>
  </si>
  <si>
    <t>DAGLAN</t>
  </si>
  <si>
    <t>DOISSAT</t>
  </si>
  <si>
    <t>DOMME</t>
  </si>
  <si>
    <t>LA DORNAC</t>
  </si>
  <si>
    <t>DOUCHAPT</t>
  </si>
  <si>
    <t>DOUVILLE</t>
  </si>
  <si>
    <t>LA DOUZE</t>
  </si>
  <si>
    <t>DOUZILLAC</t>
  </si>
  <si>
    <t>DUSSAC</t>
  </si>
  <si>
    <t>ECHOURGNAC</t>
  </si>
  <si>
    <t>EGLISE NEUVE DE VERGT</t>
  </si>
  <si>
    <t>EGLISE NEUVE D ISSAC</t>
  </si>
  <si>
    <t>ESCOIRE</t>
  </si>
  <si>
    <t>ETOUARS</t>
  </si>
  <si>
    <t>EXCIDEUIL</t>
  </si>
  <si>
    <t>EYGURANDE ET GARDEDEUIL</t>
  </si>
  <si>
    <t>EYMET</t>
  </si>
  <si>
    <t>EYZERAC</t>
  </si>
  <si>
    <t>LES EYZIES</t>
  </si>
  <si>
    <t>FANLAC</t>
  </si>
  <si>
    <t>LES FARGES</t>
  </si>
  <si>
    <t>FAURILLES</t>
  </si>
  <si>
    <t>FAUX EN PERIGORD</t>
  </si>
  <si>
    <t>LA FEUILLADE</t>
  </si>
  <si>
    <t>FIRBEIX</t>
  </si>
  <si>
    <t>LE FLEIX</t>
  </si>
  <si>
    <t>FLORIMONT GAUMIER</t>
  </si>
  <si>
    <t>FONROQUE</t>
  </si>
  <si>
    <t>FOSSEMAGNE</t>
  </si>
  <si>
    <t>FOUGUEYROLLES</t>
  </si>
  <si>
    <t>FOULEIX</t>
  </si>
  <si>
    <t>FRAISSE</t>
  </si>
  <si>
    <t>GABILLOU</t>
  </si>
  <si>
    <t>GAGEAC ET ROUILLAC</t>
  </si>
  <si>
    <t>GARDONNE</t>
  </si>
  <si>
    <t>GAUGEAC</t>
  </si>
  <si>
    <t>GENIS</t>
  </si>
  <si>
    <t>GINESTET</t>
  </si>
  <si>
    <t>GOUT ROSSIGNOL</t>
  </si>
  <si>
    <t>GRAND BRASSAC</t>
  </si>
  <si>
    <t>GRANGES D ANS</t>
  </si>
  <si>
    <t>GRIGNOLS</t>
  </si>
  <si>
    <t>GRIVES</t>
  </si>
  <si>
    <t>GROLEJAC</t>
  </si>
  <si>
    <t>GRUN BORDAS</t>
  </si>
  <si>
    <t>HAUTEFAYE</t>
  </si>
  <si>
    <t>HAUTEFORT</t>
  </si>
  <si>
    <t>ISSAC</t>
  </si>
  <si>
    <t>ISSIGEAC</t>
  </si>
  <si>
    <t>JAURE</t>
  </si>
  <si>
    <t>JAVERLHAC ET LA CHAPELLE ST ROBERT</t>
  </si>
  <si>
    <t>JAYAC</t>
  </si>
  <si>
    <t>LA JEMAYE PONTEYRAUD</t>
  </si>
  <si>
    <t>JOURNIAC</t>
  </si>
  <si>
    <t>JUMILHAC LE GRAND</t>
  </si>
  <si>
    <t>LACROPTE</t>
  </si>
  <si>
    <t>RUDEAU LADOSSE</t>
  </si>
  <si>
    <t>LALINDE</t>
  </si>
  <si>
    <t>LAMONZIE MONTASTRUC</t>
  </si>
  <si>
    <t>LAMONZIE ST MARTIN</t>
  </si>
  <si>
    <t>LAMOTHE MONTRAVEL</t>
  </si>
  <si>
    <t>LANOUAILLE</t>
  </si>
  <si>
    <t>LANQUAIS</t>
  </si>
  <si>
    <t>LE LARDIN ST LAZARE</t>
  </si>
  <si>
    <t>LARZAC</t>
  </si>
  <si>
    <t>LAVALADE</t>
  </si>
  <si>
    <t>LAVAUR</t>
  </si>
  <si>
    <t>LES LECHES</t>
  </si>
  <si>
    <t>LEGUILLAC DE L AUCHE</t>
  </si>
  <si>
    <t>LEMBRAS</t>
  </si>
  <si>
    <t>LEMPZOURS</t>
  </si>
  <si>
    <t>LIMEUIL</t>
  </si>
  <si>
    <t>LIMEYRAT</t>
  </si>
  <si>
    <t>LIORAC SUR LOUYRE</t>
  </si>
  <si>
    <t>LISLE</t>
  </si>
  <si>
    <t>LOLME</t>
  </si>
  <si>
    <t>LOUBEJAC</t>
  </si>
  <si>
    <t>LUNAS</t>
  </si>
  <si>
    <t>LUSIGNAC</t>
  </si>
  <si>
    <t>LUSSAS ET NONTRONNEAU</t>
  </si>
  <si>
    <t>MANZAC SUR VERN</t>
  </si>
  <si>
    <t>MARCILLAC ST QUENTIN</t>
  </si>
  <si>
    <t>MAREUIL EN PERIGORD</t>
  </si>
  <si>
    <t>MARNAC</t>
  </si>
  <si>
    <t>MARQUAY</t>
  </si>
  <si>
    <t>MARSAC SUR L ISLE</t>
  </si>
  <si>
    <t>MARSALES</t>
  </si>
  <si>
    <t>EYRAUD CREMPSE MAURENS</t>
  </si>
  <si>
    <t>MAUZAC ET GRAND CASTANG</t>
  </si>
  <si>
    <t>MAUZENS ET MIREMONT</t>
  </si>
  <si>
    <t>MAYAC</t>
  </si>
  <si>
    <t>MAZEYROLLES</t>
  </si>
  <si>
    <t>MENESPLET</t>
  </si>
  <si>
    <t>MENSIGNAC</t>
  </si>
  <si>
    <t>MESCOULES</t>
  </si>
  <si>
    <t>MEYRALS</t>
  </si>
  <si>
    <t>MIALET</t>
  </si>
  <si>
    <t>MILHAC DE NONTRON</t>
  </si>
  <si>
    <t>MINZAC</t>
  </si>
  <si>
    <t>MOLIERES</t>
  </si>
  <si>
    <t>MONBAZILLAC</t>
  </si>
  <si>
    <t>MONFAUCON</t>
  </si>
  <si>
    <t>MONMADALES</t>
  </si>
  <si>
    <t>MONMARVES</t>
  </si>
  <si>
    <t>MONPAZIER</t>
  </si>
  <si>
    <t>MONSAC</t>
  </si>
  <si>
    <t>MONSAGUEL</t>
  </si>
  <si>
    <t>MONTAGNAC D AUBEROCHE</t>
  </si>
  <si>
    <t>MONTAGNAC LA CREMPSE</t>
  </si>
  <si>
    <t>MONTAGRIER</t>
  </si>
  <si>
    <t>MONTAZEAU</t>
  </si>
  <si>
    <t>MONTCARET</t>
  </si>
  <si>
    <t>MONTFERRAND DU PERIGORD</t>
  </si>
  <si>
    <t>MONTIGNAC LASCAUX</t>
  </si>
  <si>
    <t>MONPLAISANT</t>
  </si>
  <si>
    <t>MONTPON MENESTEROL</t>
  </si>
  <si>
    <t>MONTREM</t>
  </si>
  <si>
    <t>MOULEYDIER</t>
  </si>
  <si>
    <t>MUSSIDAN</t>
  </si>
  <si>
    <t>NABIRAT</t>
  </si>
  <si>
    <t>NADAILLAC</t>
  </si>
  <si>
    <t>NAILHAC</t>
  </si>
  <si>
    <t>NANTEUIL AURIAC DE BOURZAC</t>
  </si>
  <si>
    <t>NANTHEUIL</t>
  </si>
  <si>
    <t>NANTHIAT</t>
  </si>
  <si>
    <t>NASTRINGUES</t>
  </si>
  <si>
    <t>NAUSSANNES</t>
  </si>
  <si>
    <t>NEGRONDES</t>
  </si>
  <si>
    <t>NONTRON</t>
  </si>
  <si>
    <t>ORLIAC</t>
  </si>
  <si>
    <t>PARCOUL CHENAUD</t>
  </si>
  <si>
    <t>PAULIN</t>
  </si>
  <si>
    <t>PAUNAT</t>
  </si>
  <si>
    <t>PAUSSAC ET ST VIVIEN</t>
  </si>
  <si>
    <t>PAZAYAC</t>
  </si>
  <si>
    <t>PERIGUEUX</t>
  </si>
  <si>
    <t>PETIT BERSAC</t>
  </si>
  <si>
    <t>PEYRIGNAC</t>
  </si>
  <si>
    <t>PECHS DE L ESPERANCE</t>
  </si>
  <si>
    <t>PEYZAC LE MOUSTIER</t>
  </si>
  <si>
    <t>PEZULS</t>
  </si>
  <si>
    <t>PIEGUT PLUVIERS</t>
  </si>
  <si>
    <t>LE PIZOU</t>
  </si>
  <si>
    <t>PLAZAC</t>
  </si>
  <si>
    <t>POMPORT</t>
  </si>
  <si>
    <t>PONTOURS</t>
  </si>
  <si>
    <t>PORT STE FOY ET PONCHAPT</t>
  </si>
  <si>
    <t>PRATS DE CARLUX</t>
  </si>
  <si>
    <t>PRATS DU PERIGORD</t>
  </si>
  <si>
    <t>PRESSIGNAC VICQ</t>
  </si>
  <si>
    <t>PREYSSAC D EXCIDEUIL</t>
  </si>
  <si>
    <t>PRIGONRIEUX</t>
  </si>
  <si>
    <t>PROISSANS</t>
  </si>
  <si>
    <t>QUEYSSAC</t>
  </si>
  <si>
    <t>QUINSAC</t>
  </si>
  <si>
    <t>RAMPIEUX</t>
  </si>
  <si>
    <t>RAZAC D EYMET</t>
  </si>
  <si>
    <t>RAZAC DE SAUSSIGNAC</t>
  </si>
  <si>
    <t>RAZAC SUR L ISLE</t>
  </si>
  <si>
    <t>RIBAGNAC</t>
  </si>
  <si>
    <t>RIBERAC</t>
  </si>
  <si>
    <t>LA ROCHEBEAUCOURT ET ARGENTINE</t>
  </si>
  <si>
    <t>LA ROCHE CHALAIS</t>
  </si>
  <si>
    <t>LA ROQUE GAGEAC</t>
  </si>
  <si>
    <t>ROUFFIGNAC ST CERNIN DE REILHAC</t>
  </si>
  <si>
    <t>ROUFFIGNAC DE SIGOULES</t>
  </si>
  <si>
    <t>SADILLAC</t>
  </si>
  <si>
    <t>SAGELAT</t>
  </si>
  <si>
    <t>ST AGNE</t>
  </si>
  <si>
    <t>VAL DE LOUYRE ET CAUDEAU</t>
  </si>
  <si>
    <t>COLY ST AMAND</t>
  </si>
  <si>
    <t>ST AMAND DE VERGT</t>
  </si>
  <si>
    <t>ST ANDRE D ALLAS</t>
  </si>
  <si>
    <t>ST ANDRE DE DOUBLE</t>
  </si>
  <si>
    <t>ST ANTOINE DE BREUILH</t>
  </si>
  <si>
    <t>ST AQUILIN</t>
  </si>
  <si>
    <t>ST ASTIER</t>
  </si>
  <si>
    <t>ST AUBIN DE CADELECH</t>
  </si>
  <si>
    <t>ST AUBIN DE LANQUAIS</t>
  </si>
  <si>
    <t>ST AUBIN DE NABIRAT</t>
  </si>
  <si>
    <t>ST AULAYE PUYMANGOU</t>
  </si>
  <si>
    <t>ST AVIT DE VIALARD</t>
  </si>
  <si>
    <t>ST AVIT RIVIERE</t>
  </si>
  <si>
    <t>ST AVIT SENIEUR</t>
  </si>
  <si>
    <t>ST BARTHELEMY DE BELLEGARDE</t>
  </si>
  <si>
    <t>ST BARTHELEMY DE BUSSIERE</t>
  </si>
  <si>
    <t>ST CAPRAISE DE LALINDE</t>
  </si>
  <si>
    <t>ST CAPRAISE D EYMET</t>
  </si>
  <si>
    <t>ST CASSIEN</t>
  </si>
  <si>
    <t>ST CERNIN DE LABARDE</t>
  </si>
  <si>
    <t>ST CERNIN DE L HERM</t>
  </si>
  <si>
    <t>ST CHAMASSY</t>
  </si>
  <si>
    <t>ST CREPIN D AUBEROCHE</t>
  </si>
  <si>
    <t>ST CREPIN ET CARLUCET</t>
  </si>
  <si>
    <t>STE CROIX DE MAREUIL</t>
  </si>
  <si>
    <t>ST CYBRANET</t>
  </si>
  <si>
    <t>ST CYR LES CHAMPAGNES</t>
  </si>
  <si>
    <t>ST ETIENNE DE PUYCORBIER</t>
  </si>
  <si>
    <t>STE EULALIE D ANS</t>
  </si>
  <si>
    <t>ST FELIX DE BOURDEILLES</t>
  </si>
  <si>
    <t>ST FELIX DE REILLAC ET MORTEMART</t>
  </si>
  <si>
    <t>ST FELIX DE VILLADEIX</t>
  </si>
  <si>
    <t>STE FOY DE BELVES</t>
  </si>
  <si>
    <t>STE FOY DE LONGAS</t>
  </si>
  <si>
    <t>ST FRONT D ALEMPS</t>
  </si>
  <si>
    <t>ST FRONT DE PRADOUX</t>
  </si>
  <si>
    <t>ST FRONT LA RIVIERE</t>
  </si>
  <si>
    <t>ST FRONT SUR NIZONNE</t>
  </si>
  <si>
    <t>ST GENIES</t>
  </si>
  <si>
    <t>ST GEORGES BLANCANEIX</t>
  </si>
  <si>
    <t>ST GEORGES DE MONTCLARD</t>
  </si>
  <si>
    <t>ST GERAUD DE CORPS</t>
  </si>
  <si>
    <t>ST GERMAIN DE BELVES</t>
  </si>
  <si>
    <t>ST GERMAIN DES PRES</t>
  </si>
  <si>
    <t>ST GERMAIN DU SALEMBRE</t>
  </si>
  <si>
    <t>ST GERMAIN ET MONS</t>
  </si>
  <si>
    <t>ST GERY</t>
  </si>
  <si>
    <t>ST GEYRAC</t>
  </si>
  <si>
    <t>ST HILAIRE D ESTISSAC</t>
  </si>
  <si>
    <t>ST JULIEN INNOCENCE EULALIE</t>
  </si>
  <si>
    <t>ST JEAN D ATAUX</t>
  </si>
  <si>
    <t>ST JEAN DE COLE</t>
  </si>
  <si>
    <t>ST JEAN D ESTISSAC</t>
  </si>
  <si>
    <t>ST JORY DE CHALAIS</t>
  </si>
  <si>
    <t>ST JORY LAS BLOUX</t>
  </si>
  <si>
    <t>ST JULIEN DE LAMPON</t>
  </si>
  <si>
    <t>ST LAURENT DES HOMMES</t>
  </si>
  <si>
    <t>ST LAURENT DES VIGNES</t>
  </si>
  <si>
    <t>ST LAURENT LA VALLEE</t>
  </si>
  <si>
    <t>ST LEON D ISSIGEAC</t>
  </si>
  <si>
    <t>ST LEON SUR L ISLE</t>
  </si>
  <si>
    <t>ST LEON SUR VEZERE</t>
  </si>
  <si>
    <t>ST LOUIS EN L ISLE</t>
  </si>
  <si>
    <t>ST MARCEL DU PERIGORD</t>
  </si>
  <si>
    <t>ST MARCORY</t>
  </si>
  <si>
    <t>ST MARTIAL D ALBAREDE</t>
  </si>
  <si>
    <t>ST MARTIAL D ARTENSET</t>
  </si>
  <si>
    <t>ST MARTIAL DE NABIRAT</t>
  </si>
  <si>
    <t>ST MARTIAL DE VALETTE</t>
  </si>
  <si>
    <t>ST MARTIAL VIVEYROL</t>
  </si>
  <si>
    <t>ST MARTIN DE FRESSENGEAS</t>
  </si>
  <si>
    <t>ST MARTIN DE GURSON</t>
  </si>
  <si>
    <t>ST MARTIN DE RIBERAC</t>
  </si>
  <si>
    <t>ST MARTIN DES COMBES</t>
  </si>
  <si>
    <t>ST MARTIN L ASTIER</t>
  </si>
  <si>
    <t>ST MARTIN LE PIN</t>
  </si>
  <si>
    <t>ST MAYME DE PEREYROL</t>
  </si>
  <si>
    <t>ST MEARD DE DRONE</t>
  </si>
  <si>
    <t>ST MEARD DE GURCON</t>
  </si>
  <si>
    <t>ST MEDARD DE MUSSIDAN</t>
  </si>
  <si>
    <t>ST MEDARD D EXCIDEUIL</t>
  </si>
  <si>
    <t>ST MICHEL DE DOUBLE</t>
  </si>
  <si>
    <t>ST MICHEL DE MONTAIGNE</t>
  </si>
  <si>
    <t>ST MICHEL DE VILLADEIX</t>
  </si>
  <si>
    <t>STE MONDANE</t>
  </si>
  <si>
    <t>STE NATHALENE</t>
  </si>
  <si>
    <t>ST NEXANS</t>
  </si>
  <si>
    <t>STE ORSE</t>
  </si>
  <si>
    <t>ST PANCRACE</t>
  </si>
  <si>
    <t>ST PANTALY D EXCIDEUIL</t>
  </si>
  <si>
    <t>ST PARDOUX DE DRONE</t>
  </si>
  <si>
    <t>ST PARDOUX ET VIELVIC</t>
  </si>
  <si>
    <t>ST PARDOUX LA RIVIERE</t>
  </si>
  <si>
    <t>ST PAUL DE SERRE</t>
  </si>
  <si>
    <t>ST PAUL LA ROCHE</t>
  </si>
  <si>
    <t>ST PAUL LIZONNE</t>
  </si>
  <si>
    <t>ST PERDOUX</t>
  </si>
  <si>
    <t>ST PIERRE DE CHIGNAC</t>
  </si>
  <si>
    <t>ST PIERRE DE COLE</t>
  </si>
  <si>
    <t>ST PIERRE DE FRUGIE</t>
  </si>
  <si>
    <t>ST PIERRE D EYRAUD</t>
  </si>
  <si>
    <t>ST POMPON</t>
  </si>
  <si>
    <t>ST PRIEST LES FOUGERES</t>
  </si>
  <si>
    <t>ST PRIVAT EN PERIGORD</t>
  </si>
  <si>
    <t>ST RABIER</t>
  </si>
  <si>
    <t>ST RAPHAEL</t>
  </si>
  <si>
    <t>ST ROMAIN DE MONPAZIER</t>
  </si>
  <si>
    <t>ST ROMAIN ET ST CLEMENT</t>
  </si>
  <si>
    <t>ST SAUD LACOUSSIERE</t>
  </si>
  <si>
    <t>ST SAUVEUR LALANDE</t>
  </si>
  <si>
    <t>ST SEURIN DE PRATS</t>
  </si>
  <si>
    <t>ST SEVERIN D ESTISSAC</t>
  </si>
  <si>
    <t>ST SULPICE DE ROUMAGNAC</t>
  </si>
  <si>
    <t>ST SULPICE D EXCIDEUIL</t>
  </si>
  <si>
    <t>STE TRIE</t>
  </si>
  <si>
    <t>ST VINCENT DE CONNEZAC</t>
  </si>
  <si>
    <t>ST VINCENT DE COSSE</t>
  </si>
  <si>
    <t>ST VINCENT JALMOUTIERS</t>
  </si>
  <si>
    <t>ST VINCENT LE PALUEL</t>
  </si>
  <si>
    <t>ST VINCENT SUR L ISLE</t>
  </si>
  <si>
    <t>SALAGNAC</t>
  </si>
  <si>
    <t>SALIGNAC EYVIGUES</t>
  </si>
  <si>
    <t>SALLES DE BELVES</t>
  </si>
  <si>
    <t>SARLANDE</t>
  </si>
  <si>
    <t>SARLAT LA CANEDA</t>
  </si>
  <si>
    <t>SARLIAC SUR L ISLE</t>
  </si>
  <si>
    <t>SARRAZAC</t>
  </si>
  <si>
    <t>SAUSSIGNAC</t>
  </si>
  <si>
    <t>SAVIGNAC DE MIREMONT</t>
  </si>
  <si>
    <t>SAVIGNAC DE NONTRON</t>
  </si>
  <si>
    <t>SAVIGNAC LEDRIER</t>
  </si>
  <si>
    <t>SAVIGNAC LES EGLISES</t>
  </si>
  <si>
    <t>SCEAU ST ANGEL</t>
  </si>
  <si>
    <t>SERGEAC</t>
  </si>
  <si>
    <t>SERRES ET MONTGUYARD</t>
  </si>
  <si>
    <t>SERVANCHES</t>
  </si>
  <si>
    <t>SIGOULES ET FLAUGEAC</t>
  </si>
  <si>
    <t>SIMEYROLS</t>
  </si>
  <si>
    <t>SINGLEYRAC</t>
  </si>
  <si>
    <t>SIORAC DE RIBERAC</t>
  </si>
  <si>
    <t>SIORAC EN PERIGORD</t>
  </si>
  <si>
    <t>SORGES ET LIGUEUX EN PERIGORD</t>
  </si>
  <si>
    <t>LIGUEUX</t>
  </si>
  <si>
    <t>SOUDAT</t>
  </si>
  <si>
    <t>SOULAURES</t>
  </si>
  <si>
    <t>SOURZAC</t>
  </si>
  <si>
    <t>TAMNIES</t>
  </si>
  <si>
    <t>TEILLOTS</t>
  </si>
  <si>
    <t>TEMPLE LAGUYON</t>
  </si>
  <si>
    <t>TERRASSON LAVILLEDIEU</t>
  </si>
  <si>
    <t>TEYJAT</t>
  </si>
  <si>
    <t>THENON</t>
  </si>
  <si>
    <t>THIVIERS</t>
  </si>
  <si>
    <t>THONAC</t>
  </si>
  <si>
    <t>TOCANE ST APRE</t>
  </si>
  <si>
    <t>LA TOUR BLANCHE CERCLES</t>
  </si>
  <si>
    <t>TOURTOIRAC</t>
  </si>
  <si>
    <t>TRELISSAC</t>
  </si>
  <si>
    <t>TREMOLAT</t>
  </si>
  <si>
    <t>TURSAC</t>
  </si>
  <si>
    <t>URVAL</t>
  </si>
  <si>
    <t>VALLEREUIL</t>
  </si>
  <si>
    <t>VALOJOULX</t>
  </si>
  <si>
    <t>VANXAINS</t>
  </si>
  <si>
    <t>VARAIGNES</t>
  </si>
  <si>
    <t>VARENNES</t>
  </si>
  <si>
    <t>VAUNAC</t>
  </si>
  <si>
    <t>VELINES</t>
  </si>
  <si>
    <t>VENDOIRE</t>
  </si>
  <si>
    <t>VERDON</t>
  </si>
  <si>
    <t>VERGT</t>
  </si>
  <si>
    <t>VERGT DE BIRON</t>
  </si>
  <si>
    <t>VERTEILLAC</t>
  </si>
  <si>
    <t>VEYRIGNAC</t>
  </si>
  <si>
    <t>VEYRINES DE DOMME</t>
  </si>
  <si>
    <t>VEYRINES DE VERGT</t>
  </si>
  <si>
    <t>VILLAC</t>
  </si>
  <si>
    <t>VILLAMBLARD</t>
  </si>
  <si>
    <t>VILLARS</t>
  </si>
  <si>
    <t>VILLEFRANCHE DE LONCHAT</t>
  </si>
  <si>
    <t>VILLEFRANCHE DU PERIGORD</t>
  </si>
  <si>
    <t>VILLETOUREIX</t>
  </si>
  <si>
    <t>BRANNE</t>
  </si>
  <si>
    <t>LE PUY</t>
  </si>
  <si>
    <t>BARSAC</t>
  </si>
  <si>
    <t>COMPS</t>
  </si>
  <si>
    <t>SAILLANS</t>
  </si>
  <si>
    <t>CHANTELOUP</t>
  </si>
  <si>
    <t>STE MARTHE</t>
  </si>
  <si>
    <t>BAIGNEAUX</t>
  </si>
  <si>
    <t>ST MATHIEU</t>
  </si>
  <si>
    <t>BARON</t>
  </si>
  <si>
    <t>GAUJAC</t>
  </si>
  <si>
    <t>GENERAC</t>
  </si>
  <si>
    <t>MOUSSAC</t>
  </si>
  <si>
    <t>BEAUPUY</t>
  </si>
  <si>
    <t>BEAUVILLE</t>
  </si>
  <si>
    <t>BRAX</t>
  </si>
  <si>
    <t>CASTAGNEDE</t>
  </si>
  <si>
    <t>FRONSAC</t>
  </si>
  <si>
    <t>MONCAUP</t>
  </si>
  <si>
    <t>ST GERMIER</t>
  </si>
  <si>
    <t>ST VINCENT</t>
  </si>
  <si>
    <t>BLANQUEFORT</t>
  </si>
  <si>
    <t>L ISLE JOURDAIN</t>
  </si>
  <si>
    <t>LAAS</t>
  </si>
  <si>
    <t>LARTIGUE</t>
  </si>
  <si>
    <t>MEILHAN</t>
  </si>
  <si>
    <t>MONCLAR</t>
  </si>
  <si>
    <t>MONTEGUT</t>
  </si>
  <si>
    <t>PRECHAC</t>
  </si>
  <si>
    <t>ROQUEBRUNE</t>
  </si>
  <si>
    <t>ST JUSTIN</t>
  </si>
  <si>
    <t>SAUVIAC</t>
  </si>
  <si>
    <t>SORBETS</t>
  </si>
  <si>
    <t>AILLAS</t>
  </si>
  <si>
    <t>AMBARES ET LAGRAVE</t>
  </si>
  <si>
    <t>AMBES</t>
  </si>
  <si>
    <t>ANDERNOS LES BAINS</t>
  </si>
  <si>
    <t>ANGLADE</t>
  </si>
  <si>
    <t>ARBANATS</t>
  </si>
  <si>
    <t>PORTE DE BENAUGE</t>
  </si>
  <si>
    <t>ARCACHON</t>
  </si>
  <si>
    <t>ARCINS</t>
  </si>
  <si>
    <t>ARES</t>
  </si>
  <si>
    <t>ARSAC</t>
  </si>
  <si>
    <t>ARTIGUES PRES BORDEAUX</t>
  </si>
  <si>
    <t>LES ARTIGUES DE LUSSAC</t>
  </si>
  <si>
    <t>ARVEYRES</t>
  </si>
  <si>
    <t>ASQUES</t>
  </si>
  <si>
    <t>AUBIAC</t>
  </si>
  <si>
    <t>VAL DE VIRVEE</t>
  </si>
  <si>
    <t>AUDENGE</t>
  </si>
  <si>
    <t>AUROS</t>
  </si>
  <si>
    <t>AVENSAN</t>
  </si>
  <si>
    <t>AYGUEMORTE LES GRAVES</t>
  </si>
  <si>
    <t>BAGAS</t>
  </si>
  <si>
    <t>BALIZAC</t>
  </si>
  <si>
    <t>BARIE</t>
  </si>
  <si>
    <t>LE BARP</t>
  </si>
  <si>
    <t>BASSANNE</t>
  </si>
  <si>
    <t>BASSENS</t>
  </si>
  <si>
    <t>BAURECH</t>
  </si>
  <si>
    <t>BAYAS</t>
  </si>
  <si>
    <t>BAYON SUR GIRONDE</t>
  </si>
  <si>
    <t>BAZAS</t>
  </si>
  <si>
    <t>BEAUTIRAN</t>
  </si>
  <si>
    <t>BEGADAN</t>
  </si>
  <si>
    <t>BEGLES</t>
  </si>
  <si>
    <t>BEGUEY</t>
  </si>
  <si>
    <t>BELIN BELIET</t>
  </si>
  <si>
    <t>BELLEBAT</t>
  </si>
  <si>
    <t>BELVES DE CASTILLON</t>
  </si>
  <si>
    <t>BERNOS BEAULAC</t>
  </si>
  <si>
    <t>BERSON</t>
  </si>
  <si>
    <t>BERTHEZ</t>
  </si>
  <si>
    <t>BEYCHAC ET CAILLAU</t>
  </si>
  <si>
    <t>BIEUJAC</t>
  </si>
  <si>
    <t>BIGANOS</t>
  </si>
  <si>
    <t>LES BILLAUX</t>
  </si>
  <si>
    <t>BLAIGNAC</t>
  </si>
  <si>
    <t>BLAIGNAN PRIGNAC</t>
  </si>
  <si>
    <t>BLASIMON</t>
  </si>
  <si>
    <t>BLAYE</t>
  </si>
  <si>
    <t>BLESIGNAC</t>
  </si>
  <si>
    <t>BOMMES</t>
  </si>
  <si>
    <t>BONNETAN</t>
  </si>
  <si>
    <t>BONZAC</t>
  </si>
  <si>
    <t>BORDEAUX</t>
  </si>
  <si>
    <t>BOSSUGAN</t>
  </si>
  <si>
    <t>BOULIAC</t>
  </si>
  <si>
    <t>BOURDELLES</t>
  </si>
  <si>
    <t>BOURG</t>
  </si>
  <si>
    <t>BOURIDEYS</t>
  </si>
  <si>
    <t>LE BOUSCAT</t>
  </si>
  <si>
    <t>BRACH</t>
  </si>
  <si>
    <t>BRANNENS</t>
  </si>
  <si>
    <t>BRAUD ET ST LOUIS</t>
  </si>
  <si>
    <t>BROUQUEYRAN</t>
  </si>
  <si>
    <t>BRUGES</t>
  </si>
  <si>
    <t>BUDOS</t>
  </si>
  <si>
    <t>CABANAC ET VILLAGRAINS</t>
  </si>
  <si>
    <t>CABARA</t>
  </si>
  <si>
    <t>CADARSAC</t>
  </si>
  <si>
    <t>CADAUJAC</t>
  </si>
  <si>
    <t>CADILLAC SUR GARONNE</t>
  </si>
  <si>
    <t>CADILLAC EN FRONSADAIS</t>
  </si>
  <si>
    <t>CAMARSAC</t>
  </si>
  <si>
    <t>CAMBES</t>
  </si>
  <si>
    <t>CAMBLANES ET MEYNAC</t>
  </si>
  <si>
    <t>CAMIAC ET ST DENIS</t>
  </si>
  <si>
    <t>CAMIRAN</t>
  </si>
  <si>
    <t>CAMPS SUR L ISLE</t>
  </si>
  <si>
    <t>CAMPUGNAN</t>
  </si>
  <si>
    <t>CANEJAN</t>
  </si>
  <si>
    <t>CAPIAN</t>
  </si>
  <si>
    <t>CAPLONG</t>
  </si>
  <si>
    <t>CAPTIEUX</t>
  </si>
  <si>
    <t>CARBON BLANC</t>
  </si>
  <si>
    <t>CARCANS</t>
  </si>
  <si>
    <t>CARDAN</t>
  </si>
  <si>
    <t>CARIGNAN DE BORDEAUX</t>
  </si>
  <si>
    <t>CARS</t>
  </si>
  <si>
    <t>CARTELEGUE</t>
  </si>
  <si>
    <t>CASSEUIL</t>
  </si>
  <si>
    <t>CASTELMORON D ALBRET</t>
  </si>
  <si>
    <t>CASTELNAU DE MEDOC</t>
  </si>
  <si>
    <t>CASTELVIEL</t>
  </si>
  <si>
    <t>CASTETS ET CASTILLON</t>
  </si>
  <si>
    <t>CASTILLON LA BATAILLE</t>
  </si>
  <si>
    <t>CASTRES GIRONDE</t>
  </si>
  <si>
    <t>CAUDROT</t>
  </si>
  <si>
    <t>CAUVIGNAC</t>
  </si>
  <si>
    <t>CAVIGNAC</t>
  </si>
  <si>
    <t>CAZALIS</t>
  </si>
  <si>
    <t>CAZATS</t>
  </si>
  <si>
    <t>CAZAUGITAT</t>
  </si>
  <si>
    <t>CENAC</t>
  </si>
  <si>
    <t>CENON</t>
  </si>
  <si>
    <t>CERONS</t>
  </si>
  <si>
    <t>CESSAC</t>
  </si>
  <si>
    <t>CESTAS</t>
  </si>
  <si>
    <t>CEZAC</t>
  </si>
  <si>
    <t>CHAMADELLE</t>
  </si>
  <si>
    <t>CISSAC MEDOC</t>
  </si>
  <si>
    <t>CIVRAC DE BLAYE</t>
  </si>
  <si>
    <t>CIVRAC SUR DORDOGNE</t>
  </si>
  <si>
    <t>CIVRAC EN MEDOC</t>
  </si>
  <si>
    <t>CLEYRAC</t>
  </si>
  <si>
    <t>COIMERES</t>
  </si>
  <si>
    <t>COIRAC</t>
  </si>
  <si>
    <t>COUBEYRAC</t>
  </si>
  <si>
    <t>COUQUEQUES</t>
  </si>
  <si>
    <t>COURPIAC</t>
  </si>
  <si>
    <t>COURS DE MONSEGUR</t>
  </si>
  <si>
    <t>COURS LES BAINS</t>
  </si>
  <si>
    <t>COUTRAS</t>
  </si>
  <si>
    <t>CREON</t>
  </si>
  <si>
    <t>CROIGNON</t>
  </si>
  <si>
    <t>CUBNEZAIS</t>
  </si>
  <si>
    <t>CUBZAC LES PONTS</t>
  </si>
  <si>
    <t>CUDOS</t>
  </si>
  <si>
    <t>CURSAN</t>
  </si>
  <si>
    <t>CUSSAC FORT MEDOC</t>
  </si>
  <si>
    <t>DAIGNAC</t>
  </si>
  <si>
    <t>DARDENAC</t>
  </si>
  <si>
    <t>DAUBEZE</t>
  </si>
  <si>
    <t>DIEULIVOL</t>
  </si>
  <si>
    <t>DONNEZAC</t>
  </si>
  <si>
    <t>DONZAC</t>
  </si>
  <si>
    <t>DOULEZON</t>
  </si>
  <si>
    <t>LES EGLISOTTES ET CHALAURES</t>
  </si>
  <si>
    <t>ESCAUDES</t>
  </si>
  <si>
    <t>ESCOUSSANS</t>
  </si>
  <si>
    <t>ESPIET</t>
  </si>
  <si>
    <t>LES ESSEINTES</t>
  </si>
  <si>
    <t>ETAULIERS</t>
  </si>
  <si>
    <t>EYNESSE</t>
  </si>
  <si>
    <t>EYRANS</t>
  </si>
  <si>
    <t>EYSINES</t>
  </si>
  <si>
    <t>FALEYRAS</t>
  </si>
  <si>
    <t>FARGUES</t>
  </si>
  <si>
    <t>FARGUES ST HILAIRE</t>
  </si>
  <si>
    <t>LE FIEU</t>
  </si>
  <si>
    <t>FLAUJAGUES</t>
  </si>
  <si>
    <t>FLOUDES</t>
  </si>
  <si>
    <t>FONTET</t>
  </si>
  <si>
    <t>FOSSES ET BALEYSSAC</t>
  </si>
  <si>
    <t>FRANCS</t>
  </si>
  <si>
    <t>FRONTENAC</t>
  </si>
  <si>
    <t>GABARNAC</t>
  </si>
  <si>
    <t>GAILLAN EN MEDOC</t>
  </si>
  <si>
    <t>GAJAC</t>
  </si>
  <si>
    <t>GALGON</t>
  </si>
  <si>
    <t>GANS</t>
  </si>
  <si>
    <t>GARDEGAN ET TOURTIRAC</t>
  </si>
  <si>
    <t>GAURIAC</t>
  </si>
  <si>
    <t>GAURIAGUET</t>
  </si>
  <si>
    <t>GENISSAC</t>
  </si>
  <si>
    <t>GENSAC</t>
  </si>
  <si>
    <t>GIRONDE SUR DROPT</t>
  </si>
  <si>
    <t>GISCOS</t>
  </si>
  <si>
    <t>GORNAC</t>
  </si>
  <si>
    <t>GOUALADE</t>
  </si>
  <si>
    <t>GOURS</t>
  </si>
  <si>
    <t>GRADIGNAN</t>
  </si>
  <si>
    <t>GRAYAN ET L HOPITAL</t>
  </si>
  <si>
    <t>GREZILLAC</t>
  </si>
  <si>
    <t>GUILLAC</t>
  </si>
  <si>
    <t>GUILLOS</t>
  </si>
  <si>
    <t>GUITRES</t>
  </si>
  <si>
    <t>GUJAN MESTRAS</t>
  </si>
  <si>
    <t>LE HAILLAN</t>
  </si>
  <si>
    <t>HAUX</t>
  </si>
  <si>
    <t>HOSTENS</t>
  </si>
  <si>
    <t>HOURTIN</t>
  </si>
  <si>
    <t>HURE</t>
  </si>
  <si>
    <t>ILLATS</t>
  </si>
  <si>
    <t>ISLE ST GEORGES</t>
  </si>
  <si>
    <t>IZON</t>
  </si>
  <si>
    <t>JAU DIGNAC ET LOIRAC</t>
  </si>
  <si>
    <t>JUGAZAN</t>
  </si>
  <si>
    <t>LABARDE</t>
  </si>
  <si>
    <t>LABESCAU</t>
  </si>
  <si>
    <t>LA BREDE</t>
  </si>
  <si>
    <t>LACANAU</t>
  </si>
  <si>
    <t>LADAUX</t>
  </si>
  <si>
    <t>LADOS</t>
  </si>
  <si>
    <t>LA LANDE DE FRONSAC</t>
  </si>
  <si>
    <t>LAMARQUE</t>
  </si>
  <si>
    <t>LAMOTHE LANDERRON</t>
  </si>
  <si>
    <t>LALANDE DE POMEROL</t>
  </si>
  <si>
    <t>LANDERROUAT</t>
  </si>
  <si>
    <t>LANDERROUET SUR SEGUR</t>
  </si>
  <si>
    <t>LANDIRAS</t>
  </si>
  <si>
    <t>LANGOIRAN</t>
  </si>
  <si>
    <t>LANGON</t>
  </si>
  <si>
    <t>LANSAC</t>
  </si>
  <si>
    <t>LANTON</t>
  </si>
  <si>
    <t>LAPOUYADE</t>
  </si>
  <si>
    <t>LAROQUE</t>
  </si>
  <si>
    <t>LARUSCADE</t>
  </si>
  <si>
    <t>LATRESNE</t>
  </si>
  <si>
    <t>LAVAZAN</t>
  </si>
  <si>
    <t>LEGE CAP FERRET</t>
  </si>
  <si>
    <t>LEOGEATS</t>
  </si>
  <si>
    <t>LEOGNAN</t>
  </si>
  <si>
    <t>LERM ET MUSSET</t>
  </si>
  <si>
    <t>LESPARRE MEDOC</t>
  </si>
  <si>
    <t>LESTIAC SUR GARONNE</t>
  </si>
  <si>
    <t>LES LEVES ET THOUMEYRAGUES</t>
  </si>
  <si>
    <t>LIBOURNE</t>
  </si>
  <si>
    <t>LIGNAN DE BAZAS</t>
  </si>
  <si>
    <t>LIGNAN DE BORDEAUX</t>
  </si>
  <si>
    <t>LISTRAC DE DUREZE</t>
  </si>
  <si>
    <t>LISTRAC MEDOC</t>
  </si>
  <si>
    <t>LORMONT</t>
  </si>
  <si>
    <t>LOUCHATS</t>
  </si>
  <si>
    <t>LOUPES</t>
  </si>
  <si>
    <t>LOUPIAC DE LA REOLE</t>
  </si>
  <si>
    <t>LUCMAU</t>
  </si>
  <si>
    <t>LUDON MEDOC</t>
  </si>
  <si>
    <t>LUGAIGNAC</t>
  </si>
  <si>
    <t>LUGASSON</t>
  </si>
  <si>
    <t>LUGON ET L ILE DU CARNAY</t>
  </si>
  <si>
    <t>LUGOS</t>
  </si>
  <si>
    <t>MACAU</t>
  </si>
  <si>
    <t>MADIRAC</t>
  </si>
  <si>
    <t>MARANSIN</t>
  </si>
  <si>
    <t>MARCENAIS</t>
  </si>
  <si>
    <t>MARGAUX CANTENAC</t>
  </si>
  <si>
    <t>MARGUERON</t>
  </si>
  <si>
    <t>MARIMBAULT</t>
  </si>
  <si>
    <t>MARIONS</t>
  </si>
  <si>
    <t>MARSAS</t>
  </si>
  <si>
    <t>MARTIGNAS SUR JALLE</t>
  </si>
  <si>
    <t>MARTILLAC</t>
  </si>
  <si>
    <t>MARTRES</t>
  </si>
  <si>
    <t>MASSEILLES</t>
  </si>
  <si>
    <t>MASSUGAS</t>
  </si>
  <si>
    <t>MAZION</t>
  </si>
  <si>
    <t>MERIGNAS</t>
  </si>
  <si>
    <t>MESTERRIEUX</t>
  </si>
  <si>
    <t>MIOS</t>
  </si>
  <si>
    <t>MOMBRIER</t>
  </si>
  <si>
    <t>MONGAUZY</t>
  </si>
  <si>
    <t>MONPRIMBLANC</t>
  </si>
  <si>
    <t>MONSEGUR</t>
  </si>
  <si>
    <t>MONTAGNE</t>
  </si>
  <si>
    <t>MONTAGOUDIN</t>
  </si>
  <si>
    <t>MONTIGNAC</t>
  </si>
  <si>
    <t>MONTUSSAN</t>
  </si>
  <si>
    <t>MORIZES</t>
  </si>
  <si>
    <t>MOUILLAC</t>
  </si>
  <si>
    <t>MOULIETS ET VILLEMARTIN</t>
  </si>
  <si>
    <t>MOULIS EN MEDOC</t>
  </si>
  <si>
    <t>MOULON</t>
  </si>
  <si>
    <t>MOURENS</t>
  </si>
  <si>
    <t>NAUJAC SUR MER</t>
  </si>
  <si>
    <t>NAUJAN ET POSTIAC</t>
  </si>
  <si>
    <t>NEAC</t>
  </si>
  <si>
    <t>NERIGEAN</t>
  </si>
  <si>
    <t>NEUFFONS</t>
  </si>
  <si>
    <t>LE NIZAN</t>
  </si>
  <si>
    <t>NOAILLAC</t>
  </si>
  <si>
    <t>NOAILLAN</t>
  </si>
  <si>
    <t>OMET</t>
  </si>
  <si>
    <t>ORDONNAC</t>
  </si>
  <si>
    <t>ORIGNE</t>
  </si>
  <si>
    <t>PAILLET</t>
  </si>
  <si>
    <t>PAREMPUYRE</t>
  </si>
  <si>
    <t>PAUILLAC</t>
  </si>
  <si>
    <t>LES PEINTURES</t>
  </si>
  <si>
    <t>PELLEGRUE</t>
  </si>
  <si>
    <t>PERISSAC</t>
  </si>
  <si>
    <t>PESSAC</t>
  </si>
  <si>
    <t>PESSAC SUR DORDOGNE</t>
  </si>
  <si>
    <t>PETIT PALAIS ET CORNEMPS</t>
  </si>
  <si>
    <t>PEUJARD</t>
  </si>
  <si>
    <t>LE PIAN MEDOC</t>
  </si>
  <si>
    <t>LE PIAN SUR GARONNE</t>
  </si>
  <si>
    <t>PINEUILH</t>
  </si>
  <si>
    <t>PODENSAC</t>
  </si>
  <si>
    <t>POMEROL</t>
  </si>
  <si>
    <t>POMPEJAC</t>
  </si>
  <si>
    <t>POMPIGNAC</t>
  </si>
  <si>
    <t>PONDAURAT</t>
  </si>
  <si>
    <t>PORCHERES</t>
  </si>
  <si>
    <t>LE PORGE</t>
  </si>
  <si>
    <t>PORTETS</t>
  </si>
  <si>
    <t>LE POUT</t>
  </si>
  <si>
    <t>PREIGNAC</t>
  </si>
  <si>
    <t>PRIGNAC ET MARCAMPS</t>
  </si>
  <si>
    <t>PUGNAC</t>
  </si>
  <si>
    <t>PUISSEGUIN</t>
  </si>
  <si>
    <t>PUJOLS SUR CIRON</t>
  </si>
  <si>
    <t>PUJOLS</t>
  </si>
  <si>
    <t>PUYBARBAN</t>
  </si>
  <si>
    <t>PUYNORMAND</t>
  </si>
  <si>
    <t>QUEYRAC</t>
  </si>
  <si>
    <t>RAUZAN</t>
  </si>
  <si>
    <t>LA REOLE</t>
  </si>
  <si>
    <t>RIMONS</t>
  </si>
  <si>
    <t>RIOCAUD</t>
  </si>
  <si>
    <t>RIONS</t>
  </si>
  <si>
    <t>LA RIVIERE</t>
  </si>
  <si>
    <t>ROAILLAN</t>
  </si>
  <si>
    <t>ROMAGNE</t>
  </si>
  <si>
    <t>LA ROQUILLE</t>
  </si>
  <si>
    <t>RUCH</t>
  </si>
  <si>
    <t>SABLONS</t>
  </si>
  <si>
    <t>SADIRAC</t>
  </si>
  <si>
    <t>ST ANDRE DE CUBZAC</t>
  </si>
  <si>
    <t>ST ANDRE DU BOIS</t>
  </si>
  <si>
    <t>ST ANDRE ET APPELLES</t>
  </si>
  <si>
    <t>ST ANDRONY</t>
  </si>
  <si>
    <t>ST ANTOINE DU QUEYRET</t>
  </si>
  <si>
    <t>ST ANTOINE SUR L ISLE</t>
  </si>
  <si>
    <t>ST AUBIN DE BLAYE</t>
  </si>
  <si>
    <t>ST AUBIN DE BRANNE</t>
  </si>
  <si>
    <t>ST AUBIN DE MEDOC</t>
  </si>
  <si>
    <t>ST AVIT DE SOULEGE</t>
  </si>
  <si>
    <t>ST AVIT ST NAZAIRE</t>
  </si>
  <si>
    <t>VAL DE LIVENNE</t>
  </si>
  <si>
    <t>ST CAPRAIS DE BORDEAUX</t>
  </si>
  <si>
    <t>ST CHRISTOLY DE BLAYE</t>
  </si>
  <si>
    <t>ST CHRISTOLY MEDOC</t>
  </si>
  <si>
    <t>ST CHRISTOPHE DES BARDES</t>
  </si>
  <si>
    <t>ST CHRISTOPHE DE DOUBLE</t>
  </si>
  <si>
    <t>ST CIBARD</t>
  </si>
  <si>
    <t>ST CIERS D ABZAC</t>
  </si>
  <si>
    <t>ST CIERS DE CANESSE</t>
  </si>
  <si>
    <t>ST CIERS SUR GIRONDE</t>
  </si>
  <si>
    <t>ST COME</t>
  </si>
  <si>
    <t>STE CROIX DU MONT</t>
  </si>
  <si>
    <t>ST DENIS DE PILE</t>
  </si>
  <si>
    <t>ST EMILION</t>
  </si>
  <si>
    <t>ST ETIENNE DE LISSE</t>
  </si>
  <si>
    <t>ST EXUPERY</t>
  </si>
  <si>
    <t>ST FELIX DE FONCAUDE</t>
  </si>
  <si>
    <t>ST FERME</t>
  </si>
  <si>
    <t>STE FLORENCE</t>
  </si>
  <si>
    <t>STE FOY LA GRANDE</t>
  </si>
  <si>
    <t>STE FOY LA LONGUE</t>
  </si>
  <si>
    <t>ST GENES DE BLAYE</t>
  </si>
  <si>
    <t>ST GENES DE CASTILLON</t>
  </si>
  <si>
    <t>ST GENES DE FRONSAC</t>
  </si>
  <si>
    <t>ST GENES DE LOMBAUD</t>
  </si>
  <si>
    <t>ST GERMAIN DE GRAVE</t>
  </si>
  <si>
    <t>ST GERMAIN D ESTEUIL</t>
  </si>
  <si>
    <t>ST GERMAIN DU PUCH</t>
  </si>
  <si>
    <t>ST GERMAIN DE LA RIVIERE</t>
  </si>
  <si>
    <t>ST GIRONS D AIGUEVIVES</t>
  </si>
  <si>
    <t>STE HELENE</t>
  </si>
  <si>
    <t>ST HILAIRE DE LA NOAILLE</t>
  </si>
  <si>
    <t>ST JEAN DE BLAIGNAC</t>
  </si>
  <si>
    <t>ST JEAN D ILLAC</t>
  </si>
  <si>
    <t>ST JULIEN BEYCHEVELLE</t>
  </si>
  <si>
    <t>ST LAURENT MEDOC</t>
  </si>
  <si>
    <t>ST LAURENT D ARCE</t>
  </si>
  <si>
    <t>ST LAURENT DU BOIS</t>
  </si>
  <si>
    <t>ST LAURENT DU PLAN</t>
  </si>
  <si>
    <t>ST LEGER DE BALSON</t>
  </si>
  <si>
    <t>ST LOUBERT</t>
  </si>
  <si>
    <t>ST LOUBES</t>
  </si>
  <si>
    <t>ST LOUIS DE MONTFERRAND</t>
  </si>
  <si>
    <t>ST MACAIRE</t>
  </si>
  <si>
    <t>ST MAGNE</t>
  </si>
  <si>
    <t>ST MAGNE DE CASTILLON</t>
  </si>
  <si>
    <t>ST MARIENS</t>
  </si>
  <si>
    <t>ST MARTIN LACAUSSADE</t>
  </si>
  <si>
    <t>ST MARTIN DE LAYE</t>
  </si>
  <si>
    <t>ST MARTIN DE LERM</t>
  </si>
  <si>
    <t>ST MARTIN DE SESCAS</t>
  </si>
  <si>
    <t>ST MARTIN DU BOIS</t>
  </si>
  <si>
    <t>ST MARTIN DU PUY</t>
  </si>
  <si>
    <t>ST MEDARD DE GUIZIERES</t>
  </si>
  <si>
    <t>ST MEDARD D EYRANS</t>
  </si>
  <si>
    <t>ST MEDARD EN JALLES</t>
  </si>
  <si>
    <t>ST MICHEL DE CASTELNAU</t>
  </si>
  <si>
    <t>ST MICHEL DE FRONSAC</t>
  </si>
  <si>
    <t>ST MICHEL DE RIEUFRET</t>
  </si>
  <si>
    <t>ST MICHEL DE LAPUJADE</t>
  </si>
  <si>
    <t>ST MORILLON</t>
  </si>
  <si>
    <t>ST PARDON DE CONQUES</t>
  </si>
  <si>
    <t>ST PEY D ARMENS</t>
  </si>
  <si>
    <t>ST PEY DE CASTETS</t>
  </si>
  <si>
    <t>ST PHILIPPE D AIGUILLE</t>
  </si>
  <si>
    <t>ST PHILIPPE DU SEIGNAL</t>
  </si>
  <si>
    <t>ST PIERRE D AURILLAC</t>
  </si>
  <si>
    <t>ST PIERRE DE BAT</t>
  </si>
  <si>
    <t>ST PIERRE DE MONS</t>
  </si>
  <si>
    <t>ST QUENTIN DE BARON</t>
  </si>
  <si>
    <t>ST QUENTIN DE CAPLONG</t>
  </si>
  <si>
    <t>ST ROMAIN LA VIRVEE</t>
  </si>
  <si>
    <t>ST SAUVEUR DE PUYNORMAND</t>
  </si>
  <si>
    <t>ST SAVIN</t>
  </si>
  <si>
    <t>ST SELVE</t>
  </si>
  <si>
    <t>ST SEURIN DE BOURG</t>
  </si>
  <si>
    <t>ST SEURIN DE CADOURNE</t>
  </si>
  <si>
    <t>ST SEURIN DE CURSAC</t>
  </si>
  <si>
    <t>ST SEURIN SUR L ISLE</t>
  </si>
  <si>
    <t>ST SEVE</t>
  </si>
  <si>
    <t>ST SULPICE DE FALEYRENS</t>
  </si>
  <si>
    <t>ST SULPICE DE GUILLERAGUES</t>
  </si>
  <si>
    <t>ST SULPICE DE POMMIERS</t>
  </si>
  <si>
    <t>ST SULPICE ET CAMEYRAC</t>
  </si>
  <si>
    <t>STE TERRE</t>
  </si>
  <si>
    <t>ST TROJAN</t>
  </si>
  <si>
    <t>ST VINCENT DE PAUL</t>
  </si>
  <si>
    <t>ST VINCENT DE PERTIGNAS</t>
  </si>
  <si>
    <t>ST VIVIEN DE BLAYE</t>
  </si>
  <si>
    <t>ST VIVIEN DE MEDOC</t>
  </si>
  <si>
    <t>ST VIVIEN DE MONSEGUR</t>
  </si>
  <si>
    <t>ST YZAN DE SOUDIAC</t>
  </si>
  <si>
    <t>ST YZANS DE MEDOC</t>
  </si>
  <si>
    <t>SALAUNES</t>
  </si>
  <si>
    <t>SALLEBOEUF</t>
  </si>
  <si>
    <t>SALLES</t>
  </si>
  <si>
    <t>LES SALLES DE CASTILLON</t>
  </si>
  <si>
    <t>SAMONAC</t>
  </si>
  <si>
    <t>SAUCATS</t>
  </si>
  <si>
    <t>SAUGON</t>
  </si>
  <si>
    <t>SAUMOS</t>
  </si>
  <si>
    <t>SAUTERNES</t>
  </si>
  <si>
    <t>LA SAUVE</t>
  </si>
  <si>
    <t>SAUVETERRE DE GUYENNE</t>
  </si>
  <si>
    <t>SAVIGNAC DE L ISLE</t>
  </si>
  <si>
    <t>SEMENS</t>
  </si>
  <si>
    <t>SENDETS</t>
  </si>
  <si>
    <t>SIGALENS</t>
  </si>
  <si>
    <t>SILLAS</t>
  </si>
  <si>
    <t>SOULAC SUR MER</t>
  </si>
  <si>
    <t>SOULIGNAC</t>
  </si>
  <si>
    <t>SOUSSAC</t>
  </si>
  <si>
    <t>SOUSSANS</t>
  </si>
  <si>
    <t>TABANAC</t>
  </si>
  <si>
    <t>LE TAILLAN MEDOC</t>
  </si>
  <si>
    <t>TAILLECAVAT</t>
  </si>
  <si>
    <t>TALAIS</t>
  </si>
  <si>
    <t>TALENCE</t>
  </si>
  <si>
    <t>TARGON</t>
  </si>
  <si>
    <t>TARNES</t>
  </si>
  <si>
    <t>TAURIAC</t>
  </si>
  <si>
    <t>TAYAC</t>
  </si>
  <si>
    <t>LE TEICH</t>
  </si>
  <si>
    <t>LE TEMPLE</t>
  </si>
  <si>
    <t>LA TESTE DE BUCH</t>
  </si>
  <si>
    <t>TEUILLAC</t>
  </si>
  <si>
    <t>TIZAC DE CURTON</t>
  </si>
  <si>
    <t>TIZAC DE LAPOUYADE</t>
  </si>
  <si>
    <t>TOULENNE</t>
  </si>
  <si>
    <t>LE TOURNE</t>
  </si>
  <si>
    <t>TRESSES</t>
  </si>
  <si>
    <t>LE TUZAN</t>
  </si>
  <si>
    <t>UZESTE</t>
  </si>
  <si>
    <t>VALEYRAC</t>
  </si>
  <si>
    <t>VAYRES</t>
  </si>
  <si>
    <t>VENDAYS MONTALIVET</t>
  </si>
  <si>
    <t>VENSAC</t>
  </si>
  <si>
    <t>VERAC</t>
  </si>
  <si>
    <t>VERDELAIS</t>
  </si>
  <si>
    <t>LE VERDON SUR MER</t>
  </si>
  <si>
    <t>VERTHEUIL</t>
  </si>
  <si>
    <t>VIGNONET</t>
  </si>
  <si>
    <t>VILLANDRAUT</t>
  </si>
  <si>
    <t>VILLEGOUGE</t>
  </si>
  <si>
    <t>VILLENAVE DE RIONS</t>
  </si>
  <si>
    <t>VILLENAVE D ORNON</t>
  </si>
  <si>
    <t>VIRELADE</t>
  </si>
  <si>
    <t>VIRSAC</t>
  </si>
  <si>
    <t>YVRAC</t>
  </si>
  <si>
    <t>MARCHEPRIME</t>
  </si>
  <si>
    <t>LAURET</t>
  </si>
  <si>
    <t>MONTESQUIEU</t>
  </si>
  <si>
    <t>AUBIGNE</t>
  </si>
  <si>
    <t>MELLE</t>
  </si>
  <si>
    <t>INGRANDES</t>
  </si>
  <si>
    <t>VILLIERS</t>
  </si>
  <si>
    <t>ANCHE</t>
  </si>
  <si>
    <t>MAILLE</t>
  </si>
  <si>
    <t>MARCAY</t>
  </si>
  <si>
    <t>LE PASSAGE</t>
  </si>
  <si>
    <t>RIVES</t>
  </si>
  <si>
    <t>ST BARTHELEMY</t>
  </si>
  <si>
    <t>AIRE SUR L ADOUR</t>
  </si>
  <si>
    <t>AMOU</t>
  </si>
  <si>
    <t>ANGOUME</t>
  </si>
  <si>
    <t>ANGRESSE</t>
  </si>
  <si>
    <t>ARBOUCAVE</t>
  </si>
  <si>
    <t>ARENGOSSE</t>
  </si>
  <si>
    <t>ARGELOS</t>
  </si>
  <si>
    <t>ARGELOUSE</t>
  </si>
  <si>
    <t>ARSAGUE</t>
  </si>
  <si>
    <t>ARTASSENX</t>
  </si>
  <si>
    <t>ARTHEZ D ARMAGNAC</t>
  </si>
  <si>
    <t>ARUE</t>
  </si>
  <si>
    <t>ARX</t>
  </si>
  <si>
    <t>AUBAGNAN</t>
  </si>
  <si>
    <t>AUDIGNON</t>
  </si>
  <si>
    <t>AUDON</t>
  </si>
  <si>
    <t>AUREILHAN</t>
  </si>
  <si>
    <t>AURICE</t>
  </si>
  <si>
    <t>AZUR</t>
  </si>
  <si>
    <t>BAHUS SOUBIRAN</t>
  </si>
  <si>
    <t>BAIGTS</t>
  </si>
  <si>
    <t>BANOS</t>
  </si>
  <si>
    <t>BASCONS</t>
  </si>
  <si>
    <t>BAS MAUCO</t>
  </si>
  <si>
    <t>BASSERCLES</t>
  </si>
  <si>
    <t>BASTENNES</t>
  </si>
  <si>
    <t>BATS</t>
  </si>
  <si>
    <t>BAUDIGNAN</t>
  </si>
  <si>
    <t>BEGAAR</t>
  </si>
  <si>
    <t>BELHADE</t>
  </si>
  <si>
    <t>BELIS</t>
  </si>
  <si>
    <t>BELUS</t>
  </si>
  <si>
    <t>BENESSE LES DAX</t>
  </si>
  <si>
    <t>BENESSE MAREMNE</t>
  </si>
  <si>
    <t>BENQUET</t>
  </si>
  <si>
    <t>BERGOUEY</t>
  </si>
  <si>
    <t>BETBEZER D ARMAGNAC</t>
  </si>
  <si>
    <t>BEYLONGUE</t>
  </si>
  <si>
    <t>BEYRIES</t>
  </si>
  <si>
    <t>BIARROTTE</t>
  </si>
  <si>
    <t>BIAS</t>
  </si>
  <si>
    <t>BIAUDOS</t>
  </si>
  <si>
    <t>BISCARROSSE</t>
  </si>
  <si>
    <t>BONNEGARDE</t>
  </si>
  <si>
    <t>BORDERES ET LAMENSANS</t>
  </si>
  <si>
    <t>BOSTENS</t>
  </si>
  <si>
    <t>BOUGUE</t>
  </si>
  <si>
    <t>BOURDALAT</t>
  </si>
  <si>
    <t>BOURRIOT BERGONCE</t>
  </si>
  <si>
    <t>BRASSEMPOUY</t>
  </si>
  <si>
    <t>BRETAGNE DE MARSAN</t>
  </si>
  <si>
    <t>BROCAS</t>
  </si>
  <si>
    <t>BUANES</t>
  </si>
  <si>
    <t>CACHEN</t>
  </si>
  <si>
    <t>CAGNOTTE</t>
  </si>
  <si>
    <t>CALLEN</t>
  </si>
  <si>
    <t>CAMPET ET LAMOLERE</t>
  </si>
  <si>
    <t>CANDRESSE</t>
  </si>
  <si>
    <t>CANENX ET REAUT</t>
  </si>
  <si>
    <t>CAPBRETON</t>
  </si>
  <si>
    <t>CARCARES STE CROIX</t>
  </si>
  <si>
    <t>CARCEN PONSON</t>
  </si>
  <si>
    <t>CASSEN</t>
  </si>
  <si>
    <t>CASTAIGNOS SOUSLENS</t>
  </si>
  <si>
    <t>CASTANDET</t>
  </si>
  <si>
    <t>CASTELNAU CHALOSSE</t>
  </si>
  <si>
    <t>CASTELNAU TURSAN</t>
  </si>
  <si>
    <t>CASTELNER</t>
  </si>
  <si>
    <t>CASTEL SARRAZIN</t>
  </si>
  <si>
    <t>CASTETS</t>
  </si>
  <si>
    <t>CAUNA</t>
  </si>
  <si>
    <t>CAUNEILLE</t>
  </si>
  <si>
    <t>CAUPENNE</t>
  </si>
  <si>
    <t>CAZERES SUR L ADOUR</t>
  </si>
  <si>
    <t>CERE</t>
  </si>
  <si>
    <t>CLASSUN</t>
  </si>
  <si>
    <t>CLEDES</t>
  </si>
  <si>
    <t>COMMENSACQ</t>
  </si>
  <si>
    <t>COUDURES</t>
  </si>
  <si>
    <t>CREON D ARMAGNAC</t>
  </si>
  <si>
    <t>DAX</t>
  </si>
  <si>
    <t>DOAZIT</t>
  </si>
  <si>
    <t>DONZACQ</t>
  </si>
  <si>
    <t>DUHORT BACHEN</t>
  </si>
  <si>
    <t>DUMES</t>
  </si>
  <si>
    <t>ESCALANS</t>
  </si>
  <si>
    <t>ESCOURCE</t>
  </si>
  <si>
    <t>ESTIBEAUX</t>
  </si>
  <si>
    <t>ESTIGARDE</t>
  </si>
  <si>
    <t>EUGENIE LES BAINS</t>
  </si>
  <si>
    <t>EYRES MONCUBE</t>
  </si>
  <si>
    <t>LE FRECHE</t>
  </si>
  <si>
    <t>GAAS</t>
  </si>
  <si>
    <t>GABARRET</t>
  </si>
  <si>
    <t>GAILLERES</t>
  </si>
  <si>
    <t>GAMARDE LES BAINS</t>
  </si>
  <si>
    <t>GAREIN</t>
  </si>
  <si>
    <t>GARREY</t>
  </si>
  <si>
    <t>GASTES</t>
  </si>
  <si>
    <t>GAUJACQ</t>
  </si>
  <si>
    <t>GEAUNE</t>
  </si>
  <si>
    <t>GELOUX</t>
  </si>
  <si>
    <t>GIBRET</t>
  </si>
  <si>
    <t>GOOS</t>
  </si>
  <si>
    <t>GOURBERA</t>
  </si>
  <si>
    <t>GOUSSE</t>
  </si>
  <si>
    <t>GOUTS</t>
  </si>
  <si>
    <t>GRENADE SUR L ADOUR</t>
  </si>
  <si>
    <t>HABAS</t>
  </si>
  <si>
    <t>HAGETMAU</t>
  </si>
  <si>
    <t>HASTINGUES</t>
  </si>
  <si>
    <t>HAURIET</t>
  </si>
  <si>
    <t>HAUT MAUCO</t>
  </si>
  <si>
    <t>HERM</t>
  </si>
  <si>
    <t>HERRE</t>
  </si>
  <si>
    <t>HEUGAS</t>
  </si>
  <si>
    <t>HINX</t>
  </si>
  <si>
    <t>HONTANX</t>
  </si>
  <si>
    <t>HORSARRIEU</t>
  </si>
  <si>
    <t>JOSSE</t>
  </si>
  <si>
    <t>LABASTIDE CHALOSSE</t>
  </si>
  <si>
    <t>LABASTIDE D ARMAGNAC</t>
  </si>
  <si>
    <t>LABENNE</t>
  </si>
  <si>
    <t>LABOUHEYRE</t>
  </si>
  <si>
    <t>LABRIT</t>
  </si>
  <si>
    <t>LACAJUNTE</t>
  </si>
  <si>
    <t>LACQUY</t>
  </si>
  <si>
    <t>LACRABE</t>
  </si>
  <si>
    <t>LAGLORIEUSE</t>
  </si>
  <si>
    <t>LAGRANGE</t>
  </si>
  <si>
    <t>LAHOSSE</t>
  </si>
  <si>
    <t>LALUQUE</t>
  </si>
  <si>
    <t>LAMOTHE</t>
  </si>
  <si>
    <t>LARBEY</t>
  </si>
  <si>
    <t>LARRIVIERE ST SAVIN</t>
  </si>
  <si>
    <t>LATRILLE</t>
  </si>
  <si>
    <t>LAUREDE</t>
  </si>
  <si>
    <t>LENCOUACQ</t>
  </si>
  <si>
    <t>LEON</t>
  </si>
  <si>
    <t>LESGOR</t>
  </si>
  <si>
    <t>LE LEUY</t>
  </si>
  <si>
    <t>LEVIGNACQ</t>
  </si>
  <si>
    <t>LINXE</t>
  </si>
  <si>
    <t>LIPOSTHEY</t>
  </si>
  <si>
    <t>LIT ET MIXE</t>
  </si>
  <si>
    <t>LOSSE</t>
  </si>
  <si>
    <t>LOUER</t>
  </si>
  <si>
    <t>LOURQUEN</t>
  </si>
  <si>
    <t>LUBBON</t>
  </si>
  <si>
    <t>LUCBARDEZ ET BARGUES</t>
  </si>
  <si>
    <t>LUE</t>
  </si>
  <si>
    <t>RETJONS</t>
  </si>
  <si>
    <t>LUGLON</t>
  </si>
  <si>
    <t>LUSSAGNET</t>
  </si>
  <si>
    <t>LUXEY</t>
  </si>
  <si>
    <t>MAGESCQ</t>
  </si>
  <si>
    <t>MAILLAS</t>
  </si>
  <si>
    <t>MAILLERES</t>
  </si>
  <si>
    <t>MANO</t>
  </si>
  <si>
    <t>MANT</t>
  </si>
  <si>
    <t>MARPAPS</t>
  </si>
  <si>
    <t>MAURIES</t>
  </si>
  <si>
    <t>MAURRIN</t>
  </si>
  <si>
    <t>MAUVEZIN D ARMAGNAC</t>
  </si>
  <si>
    <t>MAYLIS</t>
  </si>
  <si>
    <t>MEES</t>
  </si>
  <si>
    <t>MEZOS</t>
  </si>
  <si>
    <t>MIMBASTE</t>
  </si>
  <si>
    <t>MIMIZAN</t>
  </si>
  <si>
    <t>MIRAMONT SENSACQ</t>
  </si>
  <si>
    <t>MISSON</t>
  </si>
  <si>
    <t>MOLIETS ET MAA</t>
  </si>
  <si>
    <t>MOMUY</t>
  </si>
  <si>
    <t>MONGET</t>
  </si>
  <si>
    <t>MONT DE MARSAN</t>
  </si>
  <si>
    <t>MONTFORT EN CHALOSSE</t>
  </si>
  <si>
    <t>MONTSOUE</t>
  </si>
  <si>
    <t>MORCENX LA NOUVELLE</t>
  </si>
  <si>
    <t>MORGANX</t>
  </si>
  <si>
    <t>MOUSCARDES</t>
  </si>
  <si>
    <t>MOUSTEY</t>
  </si>
  <si>
    <t>MUGRON</t>
  </si>
  <si>
    <t>NARROSSE</t>
  </si>
  <si>
    <t>NASSIET</t>
  </si>
  <si>
    <t>NERBIS</t>
  </si>
  <si>
    <t>NOUSSE</t>
  </si>
  <si>
    <t>OEYREGAVE</t>
  </si>
  <si>
    <t>OEYRELUY</t>
  </si>
  <si>
    <t>ONARD</t>
  </si>
  <si>
    <t>ONDRES</t>
  </si>
  <si>
    <t>ONESSE LAHARIE</t>
  </si>
  <si>
    <t>ORIST</t>
  </si>
  <si>
    <t>ORTHEVIELLE</t>
  </si>
  <si>
    <t>ORX</t>
  </si>
  <si>
    <t>OSSAGES</t>
  </si>
  <si>
    <t>OUSSE SUZAN</t>
  </si>
  <si>
    <t>OZOURT</t>
  </si>
  <si>
    <t>PARENTIS EN BORN</t>
  </si>
  <si>
    <t>PARLEBOSCQ</t>
  </si>
  <si>
    <t>PAYROS CAZAUTETS</t>
  </si>
  <si>
    <t>PECORADE</t>
  </si>
  <si>
    <t>PERQUIE</t>
  </si>
  <si>
    <t>PEY</t>
  </si>
  <si>
    <t>PEYRE</t>
  </si>
  <si>
    <t>PEYREHORADE</t>
  </si>
  <si>
    <t>PHILONDENX</t>
  </si>
  <si>
    <t>PIMBO</t>
  </si>
  <si>
    <t>PISSOS</t>
  </si>
  <si>
    <t>POMAREZ</t>
  </si>
  <si>
    <t>PONTENX LES FORGES</t>
  </si>
  <si>
    <t>PONTONX SUR L ADOUR</t>
  </si>
  <si>
    <t>PORT DE LANNE</t>
  </si>
  <si>
    <t>POUDENX</t>
  </si>
  <si>
    <t>POUILLON</t>
  </si>
  <si>
    <t>POUYDESSEAUX</t>
  </si>
  <si>
    <t>POYANNE</t>
  </si>
  <si>
    <t>POYARTIN</t>
  </si>
  <si>
    <t>PRECHACQ LES BAINS</t>
  </si>
  <si>
    <t>PUJO LE PLAN</t>
  </si>
  <si>
    <t>PUYOL CAZALET</t>
  </si>
  <si>
    <t>RENUNG</t>
  </si>
  <si>
    <t>RIMBEZ ET BAUDIETS</t>
  </si>
  <si>
    <t>RION DES LANDES</t>
  </si>
  <si>
    <t>RIVIERE SAAS ET GOURBY</t>
  </si>
  <si>
    <t>SABRES</t>
  </si>
  <si>
    <t>ST AGNET</t>
  </si>
  <si>
    <t>ST ANDRE DE SEIGNANX</t>
  </si>
  <si>
    <t>ST CRICQ CHALOSSE</t>
  </si>
  <si>
    <t>ST CRICQ DU GAVE</t>
  </si>
  <si>
    <t>ST CRICQ VILLENEUVE</t>
  </si>
  <si>
    <t>ST ETIENNE D ORTHE</t>
  </si>
  <si>
    <t>STE EULALIE EN BORN</t>
  </si>
  <si>
    <t>STE FOY</t>
  </si>
  <si>
    <t>ST GEIN</t>
  </si>
  <si>
    <t>ST GEOURS D AURIBAT</t>
  </si>
  <si>
    <t>ST GEOURS DE MAREMNE</t>
  </si>
  <si>
    <t>ST GOR</t>
  </si>
  <si>
    <t>ST JEAN DE LIER</t>
  </si>
  <si>
    <t>ST JEAN DE MARSACQ</t>
  </si>
  <si>
    <t>ST JULIEN D ARMAGNAC</t>
  </si>
  <si>
    <t>ST JULIEN EN BORN</t>
  </si>
  <si>
    <t>ST LAURENT DE GOSSE</t>
  </si>
  <si>
    <t>ST LON LES MINES</t>
  </si>
  <si>
    <t>ST LOUBOUER</t>
  </si>
  <si>
    <t>STE MARIE DE GOSSE</t>
  </si>
  <si>
    <t>ST MARTIN DE HINX</t>
  </si>
  <si>
    <t>ST MARTIN DE SEIGNANX</t>
  </si>
  <si>
    <t>ST MARTIN D ONEY</t>
  </si>
  <si>
    <t>ST MAURICE SUR ADOUR</t>
  </si>
  <si>
    <t>ST MICHEL ESCALUS</t>
  </si>
  <si>
    <t>ST PANDELON</t>
  </si>
  <si>
    <t>ST PAUL EN BORN</t>
  </si>
  <si>
    <t>ST PAUL LES DAX</t>
  </si>
  <si>
    <t>ST PERDON</t>
  </si>
  <si>
    <t>ST SEVER</t>
  </si>
  <si>
    <t>ST VINCENT DE TYROSSE</t>
  </si>
  <si>
    <t>ST YAGUEN</t>
  </si>
  <si>
    <t>SAMADET</t>
  </si>
  <si>
    <t>SANGUINET</t>
  </si>
  <si>
    <t>SARBAZAN</t>
  </si>
  <si>
    <t>SARRAZIET</t>
  </si>
  <si>
    <t>SARRON</t>
  </si>
  <si>
    <t>SAUBION</t>
  </si>
  <si>
    <t>SAUBRIGUES</t>
  </si>
  <si>
    <t>SAUBUSSE</t>
  </si>
  <si>
    <t>SAUGNAC ET CAMBRAN</t>
  </si>
  <si>
    <t>SAUGNAC ET MURET</t>
  </si>
  <si>
    <t>SEIGNOSSE</t>
  </si>
  <si>
    <t>LE SEN</t>
  </si>
  <si>
    <t>SERRES GASTON</t>
  </si>
  <si>
    <t>SERRESLOUS ET ARRIBANS</t>
  </si>
  <si>
    <t>SEYRESSE</t>
  </si>
  <si>
    <t>SIEST</t>
  </si>
  <si>
    <t>SOLFERINO</t>
  </si>
  <si>
    <t>SOORTS HOSSEGOR</t>
  </si>
  <si>
    <t>SORDE L ABBAYE</t>
  </si>
  <si>
    <t>SORE</t>
  </si>
  <si>
    <t>SORT EN CHALOSSE</t>
  </si>
  <si>
    <t>SOUPROSSE</t>
  </si>
  <si>
    <t>SOUSTONS</t>
  </si>
  <si>
    <t>TALLER</t>
  </si>
  <si>
    <t>TARNOS</t>
  </si>
  <si>
    <t>TARTAS</t>
  </si>
  <si>
    <t>TERCIS LES BAINS</t>
  </si>
  <si>
    <t>TETHIEU</t>
  </si>
  <si>
    <t>TILH</t>
  </si>
  <si>
    <t>TOSSE</t>
  </si>
  <si>
    <t>TOULOUZETTE</t>
  </si>
  <si>
    <t>TRENSACQ</t>
  </si>
  <si>
    <t>UCHACQ ET PARENTIS</t>
  </si>
  <si>
    <t>URGONS</t>
  </si>
  <si>
    <t>UZA</t>
  </si>
  <si>
    <t>VERT</t>
  </si>
  <si>
    <t>VICQ D AURIBAT</t>
  </si>
  <si>
    <t>VIELLE TURSAN</t>
  </si>
  <si>
    <t>VIELLE ST GIRONS</t>
  </si>
  <si>
    <t>VIELLE SOUBIRAN</t>
  </si>
  <si>
    <t>VIEUX BOUCAU LES BAINS</t>
  </si>
  <si>
    <t>LE VIGNAU</t>
  </si>
  <si>
    <t>VILLENAVE</t>
  </si>
  <si>
    <t>VILLENEUVE DE MARSAN</t>
  </si>
  <si>
    <t>YCHOUX</t>
  </si>
  <si>
    <t>YGOS ST SATURNIN</t>
  </si>
  <si>
    <t>YZOSSE</t>
  </si>
  <si>
    <t>POUILLE</t>
  </si>
  <si>
    <t>TERNAY</t>
  </si>
  <si>
    <t>ST SIXTE</t>
  </si>
  <si>
    <t>BLANZAC</t>
  </si>
  <si>
    <t>SOUDAN</t>
  </si>
  <si>
    <t>LA BUSSIERE</t>
  </si>
  <si>
    <t>COURS</t>
  </si>
  <si>
    <t>LAVERGNE</t>
  </si>
  <si>
    <t>AGEN</t>
  </si>
  <si>
    <t>AGME</t>
  </si>
  <si>
    <t>AGNAC</t>
  </si>
  <si>
    <t>AIGUILLON</t>
  </si>
  <si>
    <t>ALLEMANS DU DROPT</t>
  </si>
  <si>
    <t>ALLEZ ET CAZENEUVE</t>
  </si>
  <si>
    <t>AMBRUS</t>
  </si>
  <si>
    <t>ANDIRAN</t>
  </si>
  <si>
    <t>ANTAGNAC</t>
  </si>
  <si>
    <t>ANTHE</t>
  </si>
  <si>
    <t>ANZEX</t>
  </si>
  <si>
    <t>ARGENTON</t>
  </si>
  <si>
    <t>ARMILLAC</t>
  </si>
  <si>
    <t>ASTAFFORT</t>
  </si>
  <si>
    <t>AURADOU</t>
  </si>
  <si>
    <t>AURIAC SUR DROPT</t>
  </si>
  <si>
    <t>BAJAMONT</t>
  </si>
  <si>
    <t>BALEYSSAGUES</t>
  </si>
  <si>
    <t>BARBASTE</t>
  </si>
  <si>
    <t>BAZENS</t>
  </si>
  <si>
    <t>BEAUGAS</t>
  </si>
  <si>
    <t>BEAUZIAC</t>
  </si>
  <si>
    <t>BIRAC SUR TREC</t>
  </si>
  <si>
    <t>BLANQUEFORT SUR BRIOLANCE</t>
  </si>
  <si>
    <t>BLAYMONT</t>
  </si>
  <si>
    <t>BOE</t>
  </si>
  <si>
    <t>BON ENCONTRE</t>
  </si>
  <si>
    <t>BOUDY DE BEAUREGARD</t>
  </si>
  <si>
    <t>BOUGLON</t>
  </si>
  <si>
    <t>BOURGOUGNAGUE</t>
  </si>
  <si>
    <t>BOURLENS</t>
  </si>
  <si>
    <t>BOURNEL</t>
  </si>
  <si>
    <t>BOURRAN</t>
  </si>
  <si>
    <t>BOUSSES</t>
  </si>
  <si>
    <t>BRUCH</t>
  </si>
  <si>
    <t>BRUGNAC</t>
  </si>
  <si>
    <t>BUZET SUR BAISE</t>
  </si>
  <si>
    <t>CALIGNAC</t>
  </si>
  <si>
    <t>CALONGES</t>
  </si>
  <si>
    <t>CANCON</t>
  </si>
  <si>
    <t>CASSENEUIL</t>
  </si>
  <si>
    <t>CASSIGNAS</t>
  </si>
  <si>
    <t>CASTELCULIER</t>
  </si>
  <si>
    <t>CASTELJALOUX</t>
  </si>
  <si>
    <t>CASTELLA</t>
  </si>
  <si>
    <t>CASTELMORON SUR LOT</t>
  </si>
  <si>
    <t>CASTELNAUD DE GRATECAMBE</t>
  </si>
  <si>
    <t>CASTELNAU SUR GUPIE</t>
  </si>
  <si>
    <t>CASTILLONNES</t>
  </si>
  <si>
    <t>CAUBEYRES</t>
  </si>
  <si>
    <t>CAUBON ST SAUVEUR</t>
  </si>
  <si>
    <t>CAUDECOSTE</t>
  </si>
  <si>
    <t>CAUMONT SUR GARONNE</t>
  </si>
  <si>
    <t>CAUZAC</t>
  </si>
  <si>
    <t>CAVARC</t>
  </si>
  <si>
    <t>CAZIDEROQUE</t>
  </si>
  <si>
    <t>CLAIRAC</t>
  </si>
  <si>
    <t>CLERMONT DESSOUS</t>
  </si>
  <si>
    <t>CLERMONT SOUBIRAN</t>
  </si>
  <si>
    <t>COCUMONT</t>
  </si>
  <si>
    <t>COLAYRAC ST CIRQ</t>
  </si>
  <si>
    <t>CONDEZAYGUES</t>
  </si>
  <si>
    <t>COULX</t>
  </si>
  <si>
    <t>COURBIAC</t>
  </si>
  <si>
    <t>COUTHURES SUR GARONNE</t>
  </si>
  <si>
    <t>LA CROIX BLANCHE</t>
  </si>
  <si>
    <t>CUQ</t>
  </si>
  <si>
    <t>CUZORN</t>
  </si>
  <si>
    <t>DAMAZAN</t>
  </si>
  <si>
    <t>DAUSSE</t>
  </si>
  <si>
    <t>DEVILLAC</t>
  </si>
  <si>
    <t>DOLMAYRAC</t>
  </si>
  <si>
    <t>DONDAS</t>
  </si>
  <si>
    <t>DOUDRAC</t>
  </si>
  <si>
    <t>DOUZAINS</t>
  </si>
  <si>
    <t>DURANCE</t>
  </si>
  <si>
    <t>DURAS</t>
  </si>
  <si>
    <t>ENGAYRAC</t>
  </si>
  <si>
    <t>ESCASSEFORT</t>
  </si>
  <si>
    <t>ESCLOTTES</t>
  </si>
  <si>
    <t>ESPIENS</t>
  </si>
  <si>
    <t>ESTILLAC</t>
  </si>
  <si>
    <t>FALS</t>
  </si>
  <si>
    <t>FARGUES SUR OURBISE</t>
  </si>
  <si>
    <t>FAUGUEROLLES</t>
  </si>
  <si>
    <t>FAUILLET</t>
  </si>
  <si>
    <t>FERRENSAC</t>
  </si>
  <si>
    <t>FEUGAROLLES</t>
  </si>
  <si>
    <t>FIEUX</t>
  </si>
  <si>
    <t>FONGRAVE</t>
  </si>
  <si>
    <t>FOULAYRONNES</t>
  </si>
  <si>
    <t>FOURQUES SUR GARONNE</t>
  </si>
  <si>
    <t>FRANCESCAS</t>
  </si>
  <si>
    <t>FRECHOU</t>
  </si>
  <si>
    <t>FREGIMONT</t>
  </si>
  <si>
    <t>FRESPECH</t>
  </si>
  <si>
    <t>FUMEL</t>
  </si>
  <si>
    <t>GALAPIAN</t>
  </si>
  <si>
    <t>GAVAUDUN</t>
  </si>
  <si>
    <t>GONTAUD DE NOGARET</t>
  </si>
  <si>
    <t>GRANGES SUR LOT</t>
  </si>
  <si>
    <t>GRATELOUP ST GAYRAND</t>
  </si>
  <si>
    <t>GRAYSSAS</t>
  </si>
  <si>
    <t>GREZET CAVAGNAN</t>
  </si>
  <si>
    <t>GUERIN</t>
  </si>
  <si>
    <t>HAUTEFAGE LA TOUR</t>
  </si>
  <si>
    <t>HAUTESVIGNES</t>
  </si>
  <si>
    <t>HOUEILLES</t>
  </si>
  <si>
    <t>JUSIX</t>
  </si>
  <si>
    <t>LABASTIDE CASTEL AMOUROUX</t>
  </si>
  <si>
    <t>LABRETONIE</t>
  </si>
  <si>
    <t>LACAPELLE BIRON</t>
  </si>
  <si>
    <t>LACAUSSADE</t>
  </si>
  <si>
    <t>LACEPEDE</t>
  </si>
  <si>
    <t>LACHAPELLE</t>
  </si>
  <si>
    <t>LAFITTE SUR LOT</t>
  </si>
  <si>
    <t>LAFOX</t>
  </si>
  <si>
    <t>LAGARRIGUE</t>
  </si>
  <si>
    <t>LAGRUERE</t>
  </si>
  <si>
    <t>LAGUPIE</t>
  </si>
  <si>
    <t>LALANDUSSE</t>
  </si>
  <si>
    <t>LAMONTJOIE</t>
  </si>
  <si>
    <t>LANNES</t>
  </si>
  <si>
    <t>LAPARADE</t>
  </si>
  <si>
    <t>LAPERCHE</t>
  </si>
  <si>
    <t>LAPLUME</t>
  </si>
  <si>
    <t>LAROQUE TIMBAUT</t>
  </si>
  <si>
    <t>LAUGNAC</t>
  </si>
  <si>
    <t>LAUSSOU</t>
  </si>
  <si>
    <t>LAUZUN</t>
  </si>
  <si>
    <t>LAVARDAC</t>
  </si>
  <si>
    <t>LAYRAC</t>
  </si>
  <si>
    <t>LEDAT</t>
  </si>
  <si>
    <t>LEVIGNAC DE GUYENNE</t>
  </si>
  <si>
    <t>LEYRITZ MONCASSIN</t>
  </si>
  <si>
    <t>LOUBES BERNAC</t>
  </si>
  <si>
    <t>LOUGRATTE</t>
  </si>
  <si>
    <t>LUSIGNAN PETIT</t>
  </si>
  <si>
    <t>MADAILLAN</t>
  </si>
  <si>
    <t>MARCELLUS</t>
  </si>
  <si>
    <t>MARMANDE</t>
  </si>
  <si>
    <t>MARMONT PACHAS</t>
  </si>
  <si>
    <t>LE MAS D AGENAIS</t>
  </si>
  <si>
    <t>MASQUIERES</t>
  </si>
  <si>
    <t>MASSELS</t>
  </si>
  <si>
    <t>MASSOULES</t>
  </si>
  <si>
    <t>MAUVEZIN SUR GUPIE</t>
  </si>
  <si>
    <t>MAZIERES NARESSE</t>
  </si>
  <si>
    <t>MEILHAN SUR GARONNE</t>
  </si>
  <si>
    <t>MEZIN</t>
  </si>
  <si>
    <t>MIRAMONT DE GUYENNE</t>
  </si>
  <si>
    <t>MOIRAX</t>
  </si>
  <si>
    <t>MONBAHUS</t>
  </si>
  <si>
    <t>MONBALEN</t>
  </si>
  <si>
    <t>MONCAUT</t>
  </si>
  <si>
    <t>MONCRABEAU</t>
  </si>
  <si>
    <t>MONFLANQUIN</t>
  </si>
  <si>
    <t>MONTGAILLARD EN ALBRET</t>
  </si>
  <si>
    <t>MONHEURT</t>
  </si>
  <si>
    <t>MONSEMPRON LIBOS</t>
  </si>
  <si>
    <t>MONTAGNAC SUR AUVIGNON</t>
  </si>
  <si>
    <t>MONTAGNAC SUR LEDE</t>
  </si>
  <si>
    <t>MONTASTRUC</t>
  </si>
  <si>
    <t>MONTAYRAL</t>
  </si>
  <si>
    <t>MONTETON</t>
  </si>
  <si>
    <t>MONTIGNAC DE LAUZUN</t>
  </si>
  <si>
    <t>MONTIGNAC TOUPINERIE</t>
  </si>
  <si>
    <t>MONTPOUILLAN</t>
  </si>
  <si>
    <t>MONVIEL</t>
  </si>
  <si>
    <t>MOUSTIER</t>
  </si>
  <si>
    <t>NERAC</t>
  </si>
  <si>
    <t>NICOLE</t>
  </si>
  <si>
    <t>NOMDIEU</t>
  </si>
  <si>
    <t>PAILLOLES</t>
  </si>
  <si>
    <t>PARDAILLAN</t>
  </si>
  <si>
    <t>PARRANQUET</t>
  </si>
  <si>
    <t>PAULHIAC</t>
  </si>
  <si>
    <t>PENNE D AGENAIS</t>
  </si>
  <si>
    <t>PEYRIERE</t>
  </si>
  <si>
    <t>PINDERES</t>
  </si>
  <si>
    <t>PINEL HAUTERIVE</t>
  </si>
  <si>
    <t>POMPIEY</t>
  </si>
  <si>
    <t>POMPOGNE</t>
  </si>
  <si>
    <t>PONT DU CASSE</t>
  </si>
  <si>
    <t>PORT STE MARIE</t>
  </si>
  <si>
    <t>POUDENAS</t>
  </si>
  <si>
    <t>POUSSIGNAC</t>
  </si>
  <si>
    <t>PRAYSSAS</t>
  </si>
  <si>
    <t>PUCH D AGENAIS</t>
  </si>
  <si>
    <t>PUYMICLAN</t>
  </si>
  <si>
    <t>PUYMIROL</t>
  </si>
  <si>
    <t>PUYSSERAMPION</t>
  </si>
  <si>
    <t>RAYET</t>
  </si>
  <si>
    <t>RAZIMET</t>
  </si>
  <si>
    <t>REAUP LISSE</t>
  </si>
  <si>
    <t>LA REUNION</t>
  </si>
  <si>
    <t>ROMESTAING</t>
  </si>
  <si>
    <t>ROUMAGNE</t>
  </si>
  <si>
    <t>RUFFIAC</t>
  </si>
  <si>
    <t>ST ANTOINE DE FICALBA</t>
  </si>
  <si>
    <t>ST BARTHELEMY D AGENAIS</t>
  </si>
  <si>
    <t>STE BAZEILLE</t>
  </si>
  <si>
    <t>ST CAPRAIS DE LERM</t>
  </si>
  <si>
    <t>ST COLOMB DE LAUZUN</t>
  </si>
  <si>
    <t>STE COLOMBE DE DURAS</t>
  </si>
  <si>
    <t>STE COLOMBE DE VILLENEUVE</t>
  </si>
  <si>
    <t>STE COLOMBE EN BRUILHOIS</t>
  </si>
  <si>
    <t>ST ETIENNE DE FOUGERES</t>
  </si>
  <si>
    <t>ST ETIENNE DE VILLEREAL</t>
  </si>
  <si>
    <t>ST EUTROPE DE BORN</t>
  </si>
  <si>
    <t>ST FRONT SUR LEMANCE</t>
  </si>
  <si>
    <t>STE GEMME MARTAILLAC</t>
  </si>
  <si>
    <t>ST GERAUD</t>
  </si>
  <si>
    <t>ST HILAIRE DE LUSIGNAN</t>
  </si>
  <si>
    <t>ST JEAN DE DURAS</t>
  </si>
  <si>
    <t>ST JEAN DE THURAC</t>
  </si>
  <si>
    <t>STE LIVRADE SUR LOT</t>
  </si>
  <si>
    <t>ST MARTIN CURTON</t>
  </si>
  <si>
    <t>ST MARTIN DE BEAUVILLE</t>
  </si>
  <si>
    <t>ST MARTIN DE VILLEREAL</t>
  </si>
  <si>
    <t>ST MARTIN PETIT</t>
  </si>
  <si>
    <t>STE MAURE DE PEYRIAC</t>
  </si>
  <si>
    <t>ST MAURICE DE LESTAPEL</t>
  </si>
  <si>
    <t>ST MAURIN</t>
  </si>
  <si>
    <t>ST NICOLAS DE LA BALERME</t>
  </si>
  <si>
    <t>ST PARDOUX DU BREUIL</t>
  </si>
  <si>
    <t>ST PARDOUX ISAAC</t>
  </si>
  <si>
    <t>ST PASTOUR</t>
  </si>
  <si>
    <t>ST PE ST SIMON</t>
  </si>
  <si>
    <t>ST PIERRE DE BUZET</t>
  </si>
  <si>
    <t>ST PIERRE DE CLAIRAC</t>
  </si>
  <si>
    <t>ST PIERRE SUR DROPT</t>
  </si>
  <si>
    <t>ST QUENTIN DU DROPT</t>
  </si>
  <si>
    <t>ST ROMAIN LE NOBLE</t>
  </si>
  <si>
    <t>ST SALVY</t>
  </si>
  <si>
    <t>ST SARDOS</t>
  </si>
  <si>
    <t>ST SAUVEUR DE MEILHAN</t>
  </si>
  <si>
    <t>ST SYLVESTRE SUR LOT</t>
  </si>
  <si>
    <t>ST URCISSE</t>
  </si>
  <si>
    <t>ST VINCENT DE LAMONTJOIE</t>
  </si>
  <si>
    <t>ST VITE</t>
  </si>
  <si>
    <t>SAMAZAN</t>
  </si>
  <si>
    <t>SAUMEJAN</t>
  </si>
  <si>
    <t>SAUMONT</t>
  </si>
  <si>
    <t>SAUVAGNAS</t>
  </si>
  <si>
    <t>LA SAUVETAT DE SAVERES</t>
  </si>
  <si>
    <t>LA SAUVETAT DU DROPT</t>
  </si>
  <si>
    <t>LA SAUVETAT SUR LEDE</t>
  </si>
  <si>
    <t>SAUVETERRE LA LEMANCE</t>
  </si>
  <si>
    <t>SAUVETERRE ST DENIS</t>
  </si>
  <si>
    <t>SAVIGNAC DE DURAS</t>
  </si>
  <si>
    <t>SAVIGNAC SUR LEYZE</t>
  </si>
  <si>
    <t>SEGALAS</t>
  </si>
  <si>
    <t>SEMBAS</t>
  </si>
  <si>
    <t>SENESTIS</t>
  </si>
  <si>
    <t>SERIGNAC PEBOUDOU</t>
  </si>
  <si>
    <t>SERIGNAC SUR GARONNE</t>
  </si>
  <si>
    <t>SEYCHES</t>
  </si>
  <si>
    <t>SOS</t>
  </si>
  <si>
    <t>SOUMENSAC</t>
  </si>
  <si>
    <t>LE TEMPLE SUR LOT</t>
  </si>
  <si>
    <t>THOUARS SUR GARONNE</t>
  </si>
  <si>
    <t>TOMBEBOEUF</t>
  </si>
  <si>
    <t>TONNEINS</t>
  </si>
  <si>
    <t>TOURLIAC</t>
  </si>
  <si>
    <t>TOURNON D AGENAIS</t>
  </si>
  <si>
    <t>TOURTRES</t>
  </si>
  <si>
    <t>TREMONS</t>
  </si>
  <si>
    <t>TRENTELS</t>
  </si>
  <si>
    <t>VARES</t>
  </si>
  <si>
    <t>VERTEUIL D AGENAIS</t>
  </si>
  <si>
    <t>VIANNE</t>
  </si>
  <si>
    <t>VILLEBRAMAR</t>
  </si>
  <si>
    <t>VILLEFRANCHE DU QUEYRAN</t>
  </si>
  <si>
    <t>VILLENEUVE DE DURAS</t>
  </si>
  <si>
    <t>VILLENEUVE SUR LOT</t>
  </si>
  <si>
    <t>VILLEREAL</t>
  </si>
  <si>
    <t>VILLETON</t>
  </si>
  <si>
    <t>VIRAZEIL</t>
  </si>
  <si>
    <t>XAINTRAILLES</t>
  </si>
  <si>
    <t>LASSE</t>
  </si>
  <si>
    <t>ST MARTIN DU FOUILLOUX</t>
  </si>
  <si>
    <t>GER</t>
  </si>
  <si>
    <t>NAY</t>
  </si>
  <si>
    <t>CHENAY</t>
  </si>
  <si>
    <t>PRESSIGNY</t>
  </si>
  <si>
    <t>CRAON</t>
  </si>
  <si>
    <t>CARO</t>
  </si>
  <si>
    <t>ASNOIS</t>
  </si>
  <si>
    <t>LYS</t>
  </si>
  <si>
    <t>ALLONNE</t>
  </si>
  <si>
    <t>FLEURE</t>
  </si>
  <si>
    <t>CHALUS</t>
  </si>
  <si>
    <t>AAST</t>
  </si>
  <si>
    <t>ABERE</t>
  </si>
  <si>
    <t>ABIDOS</t>
  </si>
  <si>
    <t>ABITAIN</t>
  </si>
  <si>
    <t>ABOS</t>
  </si>
  <si>
    <t>ACCOUS</t>
  </si>
  <si>
    <t>AGNOS</t>
  </si>
  <si>
    <t>AHAXE ALCIETTE BASCASSAN</t>
  </si>
  <si>
    <t>AHETZE</t>
  </si>
  <si>
    <t>AICIRITS CAMOU SUHAST</t>
  </si>
  <si>
    <t>AINCILLE</t>
  </si>
  <si>
    <t>AINHARP</t>
  </si>
  <si>
    <t>AINHICE MONGELOS</t>
  </si>
  <si>
    <t>AINHOA</t>
  </si>
  <si>
    <t>ALCAY ALCABEHETY SUNHARETTE</t>
  </si>
  <si>
    <t>ALDUDES</t>
  </si>
  <si>
    <t>ALOS SIBAS ABENSE</t>
  </si>
  <si>
    <t>AMENDEUIX ONEIX</t>
  </si>
  <si>
    <t>AMOROTS SUCCOS</t>
  </si>
  <si>
    <t>ANDOINS</t>
  </si>
  <si>
    <t>ANDREIN</t>
  </si>
  <si>
    <t>ANGAIS</t>
  </si>
  <si>
    <t>ANGLET</t>
  </si>
  <si>
    <t>ANGOUS</t>
  </si>
  <si>
    <t>ANHAUX</t>
  </si>
  <si>
    <t>ANOS</t>
  </si>
  <si>
    <t>ANOYE</t>
  </si>
  <si>
    <t>ARAMITS</t>
  </si>
  <si>
    <t>ARANCOU</t>
  </si>
  <si>
    <t>ARAUJUZON</t>
  </si>
  <si>
    <t>ARAUX</t>
  </si>
  <si>
    <t>ARBERATS SILLEGUE</t>
  </si>
  <si>
    <t>ARBONNE</t>
  </si>
  <si>
    <t>ARBOUET SUSSAUTE</t>
  </si>
  <si>
    <t>ARBUS</t>
  </si>
  <si>
    <t>ARCANGUES</t>
  </si>
  <si>
    <t>AREN</t>
  </si>
  <si>
    <t>ARETTE</t>
  </si>
  <si>
    <t>ARESSY</t>
  </si>
  <si>
    <t>ARGAGNON</t>
  </si>
  <si>
    <t>ARGET</t>
  </si>
  <si>
    <t>ARHANSUS</t>
  </si>
  <si>
    <t>ARMENDARITS</t>
  </si>
  <si>
    <t>ARNEGUY</t>
  </si>
  <si>
    <t>ARNOS</t>
  </si>
  <si>
    <t>AROUE ITHOROTS OLHAIBY</t>
  </si>
  <si>
    <t>ARRAST LARREBIEU</t>
  </si>
  <si>
    <t>ARRAUTE CHARRITTE</t>
  </si>
  <si>
    <t>ARRICAU BORDES</t>
  </si>
  <si>
    <t>ARRIEN</t>
  </si>
  <si>
    <t>ARROS DE NAY</t>
  </si>
  <si>
    <t>ARROSES</t>
  </si>
  <si>
    <t>ARTHEZ DE BEARN</t>
  </si>
  <si>
    <t>ARTHEZ D ASSON</t>
  </si>
  <si>
    <t>ARTIGUELOUTAN</t>
  </si>
  <si>
    <t>ARTIGUELOUVE</t>
  </si>
  <si>
    <t>ARUDY</t>
  </si>
  <si>
    <t>ARZACQ ARRAZIGUET</t>
  </si>
  <si>
    <t>ASASP ARROS</t>
  </si>
  <si>
    <t>ASCAIN</t>
  </si>
  <si>
    <t>ASCARAT</t>
  </si>
  <si>
    <t>ASSAT</t>
  </si>
  <si>
    <t>ASSON</t>
  </si>
  <si>
    <t>ASTE BEON</t>
  </si>
  <si>
    <t>ASTIS</t>
  </si>
  <si>
    <t>ATHOS ASPIS</t>
  </si>
  <si>
    <t>AUBERTIN</t>
  </si>
  <si>
    <t>AUBOUS</t>
  </si>
  <si>
    <t>AUDAUX</t>
  </si>
  <si>
    <t>AUGA</t>
  </si>
  <si>
    <t>AURIONS IDERNES</t>
  </si>
  <si>
    <t>AUSSEVIELLE</t>
  </si>
  <si>
    <t>AUSSURUCQ</t>
  </si>
  <si>
    <t>AUTERRIVE</t>
  </si>
  <si>
    <t>AUTEVIELLE ST MARTIN BIDEREN</t>
  </si>
  <si>
    <t>AYDIE</t>
  </si>
  <si>
    <t>AYDIUS</t>
  </si>
  <si>
    <t>AYHERRE</t>
  </si>
  <si>
    <t>BAIGTS DE BEARN</t>
  </si>
  <si>
    <t>BALANSUN</t>
  </si>
  <si>
    <t>BALEIX</t>
  </si>
  <si>
    <t>BALIRACQ MAUMUSSON</t>
  </si>
  <si>
    <t>BALIROS</t>
  </si>
  <si>
    <t>BANCA</t>
  </si>
  <si>
    <t>BARCUS</t>
  </si>
  <si>
    <t>BARDOS</t>
  </si>
  <si>
    <t>BARINQUE</t>
  </si>
  <si>
    <t>BARRAUTE CAMU</t>
  </si>
  <si>
    <t>BARZUN</t>
  </si>
  <si>
    <t>BASSILLON VAUZE</t>
  </si>
  <si>
    <t>BASTANES</t>
  </si>
  <si>
    <t>BASSUSSARRY</t>
  </si>
  <si>
    <t>BAUDREIX</t>
  </si>
  <si>
    <t>BAYONNE</t>
  </si>
  <si>
    <t>BEDOUS</t>
  </si>
  <si>
    <t>BEGUIOS</t>
  </si>
  <si>
    <t>BEHASQUE LAPISTE</t>
  </si>
  <si>
    <t>BEHORLEGUY</t>
  </si>
  <si>
    <t>BELLOCQ</t>
  </si>
  <si>
    <t>BENEJACQ</t>
  </si>
  <si>
    <t>BEOST</t>
  </si>
  <si>
    <t>BENTAYOU SEREE</t>
  </si>
  <si>
    <t>BERENX</t>
  </si>
  <si>
    <t>BERGOUEY VIELLENAVE</t>
  </si>
  <si>
    <t>BERNADETS</t>
  </si>
  <si>
    <t>BERROGAIN LARUNS</t>
  </si>
  <si>
    <t>BESCAT</t>
  </si>
  <si>
    <t>BESINGRAND</t>
  </si>
  <si>
    <t>BETRACQ</t>
  </si>
  <si>
    <t>BEUSTE</t>
  </si>
  <si>
    <t>BEYRIE SUR JOYEUSE</t>
  </si>
  <si>
    <t>BEYRIE EN BEARN</t>
  </si>
  <si>
    <t>BIARRITZ</t>
  </si>
  <si>
    <t>BIDACHE</t>
  </si>
  <si>
    <t>BIDARRAY</t>
  </si>
  <si>
    <t>BIDART</t>
  </si>
  <si>
    <t>BIDOS</t>
  </si>
  <si>
    <t>BIELLE</t>
  </si>
  <si>
    <t>BILHERES</t>
  </si>
  <si>
    <t>BILLERE</t>
  </si>
  <si>
    <t>BIRIATOU</t>
  </si>
  <si>
    <t>BIZANOS</t>
  </si>
  <si>
    <t>BOEIL BEZING</t>
  </si>
  <si>
    <t>BONLOC</t>
  </si>
  <si>
    <t>BONNUT</t>
  </si>
  <si>
    <t>BORCE</t>
  </si>
  <si>
    <t>BORDERES</t>
  </si>
  <si>
    <t>BORDES</t>
  </si>
  <si>
    <t>BOSDARROS</t>
  </si>
  <si>
    <t>BOUCAU</t>
  </si>
  <si>
    <t>BOUEILH BOUEILHO LASQUE</t>
  </si>
  <si>
    <t>BOUGARBER</t>
  </si>
  <si>
    <t>BOUILLON</t>
  </si>
  <si>
    <t>BOUMOURT</t>
  </si>
  <si>
    <t>BOURDETTES</t>
  </si>
  <si>
    <t>BOURNOS</t>
  </si>
  <si>
    <t>BRISCOUS</t>
  </si>
  <si>
    <t>BRUGES CAPBIS MIFAGET</t>
  </si>
  <si>
    <t>BUGNEIN</t>
  </si>
  <si>
    <t>BUNUS</t>
  </si>
  <si>
    <t>BURGARONNE</t>
  </si>
  <si>
    <t>BUROS</t>
  </si>
  <si>
    <t>BUROSSE MENDOUSSE</t>
  </si>
  <si>
    <t>BUSSUNARITS SARRASQUETTE</t>
  </si>
  <si>
    <t>BUSTINCE IRIBERRY</t>
  </si>
  <si>
    <t>BUZIET</t>
  </si>
  <si>
    <t>BUZY</t>
  </si>
  <si>
    <t>CABIDOS</t>
  </si>
  <si>
    <t>CADILLON</t>
  </si>
  <si>
    <t>CAMBO LES BAINS</t>
  </si>
  <si>
    <t>CAME</t>
  </si>
  <si>
    <t>CAMOU CIHIGUE</t>
  </si>
  <si>
    <t>CARDESSE</t>
  </si>
  <si>
    <t>CARRERE</t>
  </si>
  <si>
    <t>CARRESSE CASSABER</t>
  </si>
  <si>
    <t>CASTEIDE CAMI</t>
  </si>
  <si>
    <t>CASTEIDE CANDAU</t>
  </si>
  <si>
    <t>CASTEIDE DOAT</t>
  </si>
  <si>
    <t>CASTERA LOUBIX</t>
  </si>
  <si>
    <t>CASTET</t>
  </si>
  <si>
    <t>CASTETBON</t>
  </si>
  <si>
    <t>CASTETIS</t>
  </si>
  <si>
    <t>CASTETNAU CAMBLONG</t>
  </si>
  <si>
    <t>CASTETNER</t>
  </si>
  <si>
    <t>CASTETPUGON</t>
  </si>
  <si>
    <t>CASTILLON D ARTHEZ</t>
  </si>
  <si>
    <t>CASTILLON DE LEMBEYE</t>
  </si>
  <si>
    <t>CAUBIOS LOOS</t>
  </si>
  <si>
    <t>CETTE EYGUN</t>
  </si>
  <si>
    <t>CHARRE</t>
  </si>
  <si>
    <t>CHARRITTE DE BAS</t>
  </si>
  <si>
    <t>CHERAUTE</t>
  </si>
  <si>
    <t>CIBOURE</t>
  </si>
  <si>
    <t>CLARACQ</t>
  </si>
  <si>
    <t>COARRAZE</t>
  </si>
  <si>
    <t>CONCHEZ DE BEARN</t>
  </si>
  <si>
    <t>CORBERE ABERES</t>
  </si>
  <si>
    <t>COSLEDAA LUBE BOAST</t>
  </si>
  <si>
    <t>COUBLUCQ</t>
  </si>
  <si>
    <t>CROUSEILLES</t>
  </si>
  <si>
    <t>CUQUERON</t>
  </si>
  <si>
    <t>DENGUIN</t>
  </si>
  <si>
    <t>DIUSSE</t>
  </si>
  <si>
    <t>DOAZON</t>
  </si>
  <si>
    <t>DOGNEN</t>
  </si>
  <si>
    <t>DOMEZAIN BERRAUTE</t>
  </si>
  <si>
    <t>DOUMY</t>
  </si>
  <si>
    <t>EAUX BONNES</t>
  </si>
  <si>
    <t>ESCOS</t>
  </si>
  <si>
    <t>ESCOT</t>
  </si>
  <si>
    <t>ESCOU</t>
  </si>
  <si>
    <t>ESCOUBES</t>
  </si>
  <si>
    <t>ESCOUT</t>
  </si>
  <si>
    <t>ESCURES</t>
  </si>
  <si>
    <t>ESLOURENTIES DABAN</t>
  </si>
  <si>
    <t>ESPECHEDE</t>
  </si>
  <si>
    <t>ESPELETTE</t>
  </si>
  <si>
    <t>ESPES UNDUREIN</t>
  </si>
  <si>
    <t>ESPIUTE</t>
  </si>
  <si>
    <t>ESPOEY</t>
  </si>
  <si>
    <t>ESQUIULE</t>
  </si>
  <si>
    <t>ESTERENCUBY</t>
  </si>
  <si>
    <t>ESTIALESCQ</t>
  </si>
  <si>
    <t>ESTOS</t>
  </si>
  <si>
    <t>ETCHARRY</t>
  </si>
  <si>
    <t>ETCHEBAR</t>
  </si>
  <si>
    <t>ETSAUT</t>
  </si>
  <si>
    <t>EYSUS</t>
  </si>
  <si>
    <t>ANCE FEAS</t>
  </si>
  <si>
    <t>FICHOUS RIUMAYOU</t>
  </si>
  <si>
    <t>GABASTON</t>
  </si>
  <si>
    <t>GABAT</t>
  </si>
  <si>
    <t>GAMARTHE</t>
  </si>
  <si>
    <t>GAN</t>
  </si>
  <si>
    <t>GARINDEIN</t>
  </si>
  <si>
    <t>GARLEDE MONDEBAT</t>
  </si>
  <si>
    <t>GARLIN</t>
  </si>
  <si>
    <t>GAROS</t>
  </si>
  <si>
    <t>GARRIS</t>
  </si>
  <si>
    <t>GAYON</t>
  </si>
  <si>
    <t>GELOS</t>
  </si>
  <si>
    <t>GERDEREST</t>
  </si>
  <si>
    <t>GERE BELESTEN</t>
  </si>
  <si>
    <t>GERONCE</t>
  </si>
  <si>
    <t>GESTAS</t>
  </si>
  <si>
    <t>GEUS D ARZACQ</t>
  </si>
  <si>
    <t>GEUS D OLORON</t>
  </si>
  <si>
    <t>GOES</t>
  </si>
  <si>
    <t>GOMER</t>
  </si>
  <si>
    <t>GOTEIN LIBARRENX</t>
  </si>
  <si>
    <t>GUETHARY</t>
  </si>
  <si>
    <t>GUICHE</t>
  </si>
  <si>
    <t>GUINARTHE PARENTIES</t>
  </si>
  <si>
    <t>GURMENCON</t>
  </si>
  <si>
    <t>GURS</t>
  </si>
  <si>
    <t>HAGETAUBIN</t>
  </si>
  <si>
    <t>HALSOU</t>
  </si>
  <si>
    <t>HASPARREN</t>
  </si>
  <si>
    <t>HAUT DE BOSDARROS</t>
  </si>
  <si>
    <t>HELETTE</t>
  </si>
  <si>
    <t>HENDAYE</t>
  </si>
  <si>
    <t>HERRERE</t>
  </si>
  <si>
    <t>HIGUERES SOUYE</t>
  </si>
  <si>
    <t>L HOPITAL D ORION</t>
  </si>
  <si>
    <t>L HOPITAL ST BLAISE</t>
  </si>
  <si>
    <t>HOSTA</t>
  </si>
  <si>
    <t>HOURS</t>
  </si>
  <si>
    <t>IBARROLLE</t>
  </si>
  <si>
    <t>IDAUX MENDY</t>
  </si>
  <si>
    <t>IDRON</t>
  </si>
  <si>
    <t>IGON</t>
  </si>
  <si>
    <t>IHOLDY</t>
  </si>
  <si>
    <t>ILHARRE</t>
  </si>
  <si>
    <t>IRISSARRY</t>
  </si>
  <si>
    <t>IROULEGUY</t>
  </si>
  <si>
    <t>ISPOURE</t>
  </si>
  <si>
    <t>ISSOR</t>
  </si>
  <si>
    <t>ISTURITS</t>
  </si>
  <si>
    <t>ITXASSOU</t>
  </si>
  <si>
    <t>IZESTE</t>
  </si>
  <si>
    <t>JASSES</t>
  </si>
  <si>
    <t>JATXOU</t>
  </si>
  <si>
    <t>JAXU</t>
  </si>
  <si>
    <t>JURANCON</t>
  </si>
  <si>
    <t>JUXUE</t>
  </si>
  <si>
    <t>LAA MONDRANS</t>
  </si>
  <si>
    <t>LABASTIDE CEZERACQ</t>
  </si>
  <si>
    <t>LA BASTIDE CLAIRENCE</t>
  </si>
  <si>
    <t>LABASTIDE MONREJEAU</t>
  </si>
  <si>
    <t>LABASTIDE VILLEFRANCHE</t>
  </si>
  <si>
    <t>LABATMALE</t>
  </si>
  <si>
    <t>LABATUT FIGUIERES</t>
  </si>
  <si>
    <t>LABETS BISCAY</t>
  </si>
  <si>
    <t>LABEYRIE</t>
  </si>
  <si>
    <t>LACADEE</t>
  </si>
  <si>
    <t>LACARRE</t>
  </si>
  <si>
    <t>LACARRY ARHAN CHARRITTE DE HAUT</t>
  </si>
  <si>
    <t>LACOMMANDE</t>
  </si>
  <si>
    <t>LACQ</t>
  </si>
  <si>
    <t>LAGOR</t>
  </si>
  <si>
    <t>LAGOS</t>
  </si>
  <si>
    <t>LAGUINGE RESTOUE</t>
  </si>
  <si>
    <t>LAHONCE</t>
  </si>
  <si>
    <t>LAHONTAN</t>
  </si>
  <si>
    <t>LAHOURCADE</t>
  </si>
  <si>
    <t>LALONGUE</t>
  </si>
  <si>
    <t>LALONQUETTE</t>
  </si>
  <si>
    <t>LAMAYOU</t>
  </si>
  <si>
    <t>LANNE EN BARETOUS</t>
  </si>
  <si>
    <t>LANNECAUBE</t>
  </si>
  <si>
    <t>LANNEPLAA</t>
  </si>
  <si>
    <t>LANTABAT</t>
  </si>
  <si>
    <t>LARCEVEAU ARROS CIBITS</t>
  </si>
  <si>
    <t>LAROIN</t>
  </si>
  <si>
    <t>LARRAU</t>
  </si>
  <si>
    <t>LARRESSORE</t>
  </si>
  <si>
    <t>LARREULE</t>
  </si>
  <si>
    <t>LARRIBAR SORHAPURU</t>
  </si>
  <si>
    <t>LARUNS</t>
  </si>
  <si>
    <t>LASCLAVERIES</t>
  </si>
  <si>
    <t>LASSEUBE</t>
  </si>
  <si>
    <t>LASSEUBETAT</t>
  </si>
  <si>
    <t>LAY LAMIDOU</t>
  </si>
  <si>
    <t>LECUMBERRY</t>
  </si>
  <si>
    <t>LEDEUIX</t>
  </si>
  <si>
    <t>LEE</t>
  </si>
  <si>
    <t>LEES ATHAS</t>
  </si>
  <si>
    <t>LEMBEYE</t>
  </si>
  <si>
    <t>LEREN</t>
  </si>
  <si>
    <t>LESCAR</t>
  </si>
  <si>
    <t>LESCUN</t>
  </si>
  <si>
    <t>LESPIELLE</t>
  </si>
  <si>
    <t>LESPOURCY</t>
  </si>
  <si>
    <t>LESTELLE BETHARRAM</t>
  </si>
  <si>
    <t>LICHANS SUNHAR</t>
  </si>
  <si>
    <t>LICHOS</t>
  </si>
  <si>
    <t>LICQ ATHEREY</t>
  </si>
  <si>
    <t>LIMENDOUS</t>
  </si>
  <si>
    <t>LIVRON</t>
  </si>
  <si>
    <t>LOHITZUN OYHERCQ</t>
  </si>
  <si>
    <t>LOMBIA</t>
  </si>
  <si>
    <t>LONCON</t>
  </si>
  <si>
    <t>LONS</t>
  </si>
  <si>
    <t>LOUBIENG</t>
  </si>
  <si>
    <t>LOUHOSSOA</t>
  </si>
  <si>
    <t>LOURDIOS ICHERE</t>
  </si>
  <si>
    <t>LOURENTIES</t>
  </si>
  <si>
    <t>LOUVIE JUZON</t>
  </si>
  <si>
    <t>LOUVIE SOUBIRON</t>
  </si>
  <si>
    <t>LUC ARMAU</t>
  </si>
  <si>
    <t>LUCARRE</t>
  </si>
  <si>
    <t>LUCGARIER</t>
  </si>
  <si>
    <t>LUCQ DE BEARN</t>
  </si>
  <si>
    <t>LURBE ST CHRISTAU</t>
  </si>
  <si>
    <t>LUSSAGNET LUSSON</t>
  </si>
  <si>
    <t>LUXE SUMBERRAUTE</t>
  </si>
  <si>
    <t>MACAYE</t>
  </si>
  <si>
    <t>MALAUSSANNE</t>
  </si>
  <si>
    <t>MASCARAAS HARON</t>
  </si>
  <si>
    <t>MASLACQ</t>
  </si>
  <si>
    <t>MASPARRAUTE</t>
  </si>
  <si>
    <t>MASPIE LALONQUERE JUILLACQ</t>
  </si>
  <si>
    <t>MAUCOR</t>
  </si>
  <si>
    <t>MAULEON LICHARRE</t>
  </si>
  <si>
    <t>MAURE</t>
  </si>
  <si>
    <t>MAZERES LEZONS</t>
  </si>
  <si>
    <t>MEHARIN</t>
  </si>
  <si>
    <t>MEILLON</t>
  </si>
  <si>
    <t>MENDIONDE</t>
  </si>
  <si>
    <t>MENDITTE</t>
  </si>
  <si>
    <t>MENDIVE</t>
  </si>
  <si>
    <t>MERACQ</t>
  </si>
  <si>
    <t>MERITEIN</t>
  </si>
  <si>
    <t>MESPLEDE</t>
  </si>
  <si>
    <t>MIALOS</t>
  </si>
  <si>
    <t>MIOSSENS LANUSSE</t>
  </si>
  <si>
    <t>MIREPEIX</t>
  </si>
  <si>
    <t>MOMAS</t>
  </si>
  <si>
    <t>MOMY</t>
  </si>
  <si>
    <t>MONASSUT AUDIRACQ</t>
  </si>
  <si>
    <t>MONCAYOLLE LARRORY MENDIBIEU</t>
  </si>
  <si>
    <t>MONCLA</t>
  </si>
  <si>
    <t>MONEIN</t>
  </si>
  <si>
    <t>MONPEZAT</t>
  </si>
  <si>
    <t>MONT</t>
  </si>
  <si>
    <t>MONTAGUT</t>
  </si>
  <si>
    <t>MONTANER</t>
  </si>
  <si>
    <t>MONTARDON</t>
  </si>
  <si>
    <t>MONT DISSE</t>
  </si>
  <si>
    <t>MONTORY</t>
  </si>
  <si>
    <t>MORLAAS</t>
  </si>
  <si>
    <t>MORLANNE</t>
  </si>
  <si>
    <t>MOUGUERRE</t>
  </si>
  <si>
    <t>MOUHOUS</t>
  </si>
  <si>
    <t>MOUMOUR</t>
  </si>
  <si>
    <t>MOURENX</t>
  </si>
  <si>
    <t>MUSCULDY</t>
  </si>
  <si>
    <t>NABAS</t>
  </si>
  <si>
    <t>NARCASTET</t>
  </si>
  <si>
    <t>NARP</t>
  </si>
  <si>
    <t>NAVAILLES ANGOS</t>
  </si>
  <si>
    <t>NAVARRENX</t>
  </si>
  <si>
    <t>NOGUERES</t>
  </si>
  <si>
    <t>NOUSTY</t>
  </si>
  <si>
    <t>OGENNE CAMPTORT</t>
  </si>
  <si>
    <t>OGEU LES BAINS</t>
  </si>
  <si>
    <t>OLORON STE MARIE</t>
  </si>
  <si>
    <t>ORAAS</t>
  </si>
  <si>
    <t>ORDIARP</t>
  </si>
  <si>
    <t>OREGUE</t>
  </si>
  <si>
    <t>ORIN</t>
  </si>
  <si>
    <t>ORION</t>
  </si>
  <si>
    <t>ORRIULE</t>
  </si>
  <si>
    <t>ORSANCO</t>
  </si>
  <si>
    <t>ORTHEZ</t>
  </si>
  <si>
    <t>OS MARSILLON</t>
  </si>
  <si>
    <t>OSSAS SUHARE</t>
  </si>
  <si>
    <t>OSSE EN ASPE</t>
  </si>
  <si>
    <t>OSSENX</t>
  </si>
  <si>
    <t>OSSERAIN RIVAREYTE</t>
  </si>
  <si>
    <t>OSSES</t>
  </si>
  <si>
    <t>OSTABAT ASME</t>
  </si>
  <si>
    <t>OUILLON</t>
  </si>
  <si>
    <t>OUSSE</t>
  </si>
  <si>
    <t>OZENX MONTESTRUCQ</t>
  </si>
  <si>
    <t>PAGOLLE</t>
  </si>
  <si>
    <t>PARBAYSE</t>
  </si>
  <si>
    <t>PARDIES</t>
  </si>
  <si>
    <t>PARDIES PIETAT</t>
  </si>
  <si>
    <t>PAU</t>
  </si>
  <si>
    <t>PEYRELONGUE ABOS</t>
  </si>
  <si>
    <t>PIETS PLASENCE MOUSTROU</t>
  </si>
  <si>
    <t>POEY DE LESCAR</t>
  </si>
  <si>
    <t>POEY D OLORON</t>
  </si>
  <si>
    <t>POMPS</t>
  </si>
  <si>
    <t>PONSON DEBAT POUTS</t>
  </si>
  <si>
    <t>PONSON DESSUS</t>
  </si>
  <si>
    <t>PONTACQ</t>
  </si>
  <si>
    <t>PONTIACQ VIELLEPINTE</t>
  </si>
  <si>
    <t>PORTET</t>
  </si>
  <si>
    <t>POULIACQ</t>
  </si>
  <si>
    <t>POURSIUGUES BOUCOUE</t>
  </si>
  <si>
    <t>PRECHACQ JOSBAIG</t>
  </si>
  <si>
    <t>PRECHACQ NAVARRENX</t>
  </si>
  <si>
    <t>PRECILHON</t>
  </si>
  <si>
    <t>PUYOO</t>
  </si>
  <si>
    <t>RAMOUS</t>
  </si>
  <si>
    <t>REBENACQ</t>
  </si>
  <si>
    <t>RIBARROUY</t>
  </si>
  <si>
    <t>RIUPEYROUS</t>
  </si>
  <si>
    <t>RIVEHAUTE</t>
  </si>
  <si>
    <t>RONTIGNON</t>
  </si>
  <si>
    <t>ROQUIAGUE</t>
  </si>
  <si>
    <t>ST ABIT</t>
  </si>
  <si>
    <t>ST ARMOU</t>
  </si>
  <si>
    <t>ST BOES</t>
  </si>
  <si>
    <t>ST CASTIN</t>
  </si>
  <si>
    <t>STE COLOME</t>
  </si>
  <si>
    <t>ST DOS</t>
  </si>
  <si>
    <t>STE ENGRACE</t>
  </si>
  <si>
    <t>ST ESTEBEN</t>
  </si>
  <si>
    <t>ST ETIENNE DE BAIGORRY</t>
  </si>
  <si>
    <t>ST FAUST</t>
  </si>
  <si>
    <t>ST GIRONS EN BEARN</t>
  </si>
  <si>
    <t>ST GLADIE ARRIVE MUNEIN</t>
  </si>
  <si>
    <t>ST GOIN</t>
  </si>
  <si>
    <t>ST JAMMES</t>
  </si>
  <si>
    <t>ST JEAN DE LUZ</t>
  </si>
  <si>
    <t>ST JEAN PIED DE PORT</t>
  </si>
  <si>
    <t>ST JEAN POUDGE</t>
  </si>
  <si>
    <t>ST JUST IBARRE</t>
  </si>
  <si>
    <t>ST LAURENT BRETAGNE</t>
  </si>
  <si>
    <t>ST MARTIN D ARBEROUE</t>
  </si>
  <si>
    <t>ST MARTIN D ARROSSA</t>
  </si>
  <si>
    <t>ST PE DE LEREN</t>
  </si>
  <si>
    <t>ST PEE SUR NIVELLE</t>
  </si>
  <si>
    <t>ST PIERRE D IRUBE</t>
  </si>
  <si>
    <t>SALIES DE BEARN</t>
  </si>
  <si>
    <t>SALLES MONGISCARD</t>
  </si>
  <si>
    <t>SALLESPISSE</t>
  </si>
  <si>
    <t>SAMES</t>
  </si>
  <si>
    <t>SAMSONS LION</t>
  </si>
  <si>
    <t>SARE</t>
  </si>
  <si>
    <t>SARPOURENX</t>
  </si>
  <si>
    <t>SARRANCE</t>
  </si>
  <si>
    <t>SAUBOLE</t>
  </si>
  <si>
    <t>SAUCEDE</t>
  </si>
  <si>
    <t>SAUGUIS ST ETIENNE</t>
  </si>
  <si>
    <t>SAULT DE NAVAILLES</t>
  </si>
  <si>
    <t>SAUVAGNON</t>
  </si>
  <si>
    <t>SAUVELADE</t>
  </si>
  <si>
    <t>SAUVETERRE DE BEARN</t>
  </si>
  <si>
    <t>SEBY</t>
  </si>
  <si>
    <t>SEDZE MAUBECQ</t>
  </si>
  <si>
    <t>SEDZERE</t>
  </si>
  <si>
    <t>SEMEACQ BLACHON</t>
  </si>
  <si>
    <t>SERRES CASTET</t>
  </si>
  <si>
    <t>SERRES MORLAAS</t>
  </si>
  <si>
    <t>SERRES STE MARIE</t>
  </si>
  <si>
    <t>SEVIGNACQ MEYRACQ</t>
  </si>
  <si>
    <t>SEVIGNACQ</t>
  </si>
  <si>
    <t>SIMACOURBE</t>
  </si>
  <si>
    <t>SIROS</t>
  </si>
  <si>
    <t>SOUMOULOU</t>
  </si>
  <si>
    <t>SOURAIDE</t>
  </si>
  <si>
    <t>SUHESCUN</t>
  </si>
  <si>
    <t>SUS</t>
  </si>
  <si>
    <t>SUSMIOU</t>
  </si>
  <si>
    <t>TABAILLE USQUAIN</t>
  </si>
  <si>
    <t>TADOUSSE USSAU</t>
  </si>
  <si>
    <t>TARDETS SORHOLUS</t>
  </si>
  <si>
    <t>TARON SADIRAC VIELLENAVE</t>
  </si>
  <si>
    <t>TARSACQ</t>
  </si>
  <si>
    <t>TROIS VILLES</t>
  </si>
  <si>
    <t>UHART CIZE</t>
  </si>
  <si>
    <t>UHART MIXE</t>
  </si>
  <si>
    <t>URCUIT</t>
  </si>
  <si>
    <t>URDOS</t>
  </si>
  <si>
    <t>UREPEL</t>
  </si>
  <si>
    <t>UROST</t>
  </si>
  <si>
    <t>URRUGNE</t>
  </si>
  <si>
    <t>URT</t>
  </si>
  <si>
    <t>USTARITZ</t>
  </si>
  <si>
    <t>UZAN</t>
  </si>
  <si>
    <t>UZEIN</t>
  </si>
  <si>
    <t>UZOS</t>
  </si>
  <si>
    <t>VERDETS</t>
  </si>
  <si>
    <t>VIALER</t>
  </si>
  <si>
    <t>VIELLENAVE D ARTHEZ</t>
  </si>
  <si>
    <t>VIELLENAVE DE NAVARRENX</t>
  </si>
  <si>
    <t>VIELLESEGURE</t>
  </si>
  <si>
    <t>VIGNES</t>
  </si>
  <si>
    <t>VILLEFRANQUE</t>
  </si>
  <si>
    <t>VIODOS ABENSE DE BAS</t>
  </si>
  <si>
    <t>VIVEN</t>
  </si>
  <si>
    <t>MARNAY</t>
  </si>
  <si>
    <t>CLESSE</t>
  </si>
  <si>
    <t>COULOMBIERS</t>
  </si>
  <si>
    <t>LA CHAUSSEE</t>
  </si>
  <si>
    <t>AVON</t>
  </si>
  <si>
    <t>LESIGNY</t>
  </si>
  <si>
    <t>L ABSIE</t>
  </si>
  <si>
    <t>ADILLY</t>
  </si>
  <si>
    <t>AIFFRES</t>
  </si>
  <si>
    <t>AIRVAULT</t>
  </si>
  <si>
    <t>AMAILLOUX</t>
  </si>
  <si>
    <t>AMURE</t>
  </si>
  <si>
    <t>ARCAIS</t>
  </si>
  <si>
    <t>ARDIN</t>
  </si>
  <si>
    <t>ARGENTONNAY</t>
  </si>
  <si>
    <t>LORETZ D ARGENTON</t>
  </si>
  <si>
    <t>ASNIERES EN POITOU</t>
  </si>
  <si>
    <t>ASSAIS LES JUMEAUX</t>
  </si>
  <si>
    <t>AVAILLES THOUARSAIS</t>
  </si>
  <si>
    <t>AZAY LE BRULE</t>
  </si>
  <si>
    <t>AZAY SUR THOUET</t>
  </si>
  <si>
    <t>BEAULIEU SOUS PARTHENAY</t>
  </si>
  <si>
    <t>BEAUSSAIS VITRE</t>
  </si>
  <si>
    <t>BEAUVOIR SUR NIORT</t>
  </si>
  <si>
    <t>BECELEUF</t>
  </si>
  <si>
    <t>BESSINES</t>
  </si>
  <si>
    <t>BOISME</t>
  </si>
  <si>
    <t>LA BOISSIERE EN GATINE</t>
  </si>
  <si>
    <t>BOUGON</t>
  </si>
  <si>
    <t>LE BOURDET</t>
  </si>
  <si>
    <t>BOUSSAIS</t>
  </si>
  <si>
    <t>LA CRECHE</t>
  </si>
  <si>
    <t>BRESSUIRE</t>
  </si>
  <si>
    <t>BRETIGNOLLES</t>
  </si>
  <si>
    <t>BRIEUIL SUR CHIZE</t>
  </si>
  <si>
    <t>BRION PRES THOUET</t>
  </si>
  <si>
    <t>BRIOUX SUR BOUTONNE</t>
  </si>
  <si>
    <t>BRULAIN</t>
  </si>
  <si>
    <t>LE BUSSEAU</t>
  </si>
  <si>
    <t>CELLES SUR BELLE</t>
  </si>
  <si>
    <t>CERIZAY</t>
  </si>
  <si>
    <t>VAL EN VIGNES</t>
  </si>
  <si>
    <t>FONTIVILLIE</t>
  </si>
  <si>
    <t>CHAMPDENIERS</t>
  </si>
  <si>
    <t>LA CHAPELLE BERTRAND</t>
  </si>
  <si>
    <t>LA CHAPELLE POUILLOUX</t>
  </si>
  <si>
    <t>LA CHAPELLE ST LAURENT</t>
  </si>
  <si>
    <t>BEUGNON THIREUIL</t>
  </si>
  <si>
    <t>PLAINE D ARGENSON</t>
  </si>
  <si>
    <t>MAULEON</t>
  </si>
  <si>
    <t>CHATILLON SUR THOUET</t>
  </si>
  <si>
    <t>CHAURAY</t>
  </si>
  <si>
    <t>CHEF BOUTONNE</t>
  </si>
  <si>
    <t>CHERIGNE</t>
  </si>
  <si>
    <t>CHERVEUX</t>
  </si>
  <si>
    <t>CHEY</t>
  </si>
  <si>
    <t>CHICHE</t>
  </si>
  <si>
    <t>LE CHILLOU</t>
  </si>
  <si>
    <t>CHIZE</t>
  </si>
  <si>
    <t>CIRIERES</t>
  </si>
  <si>
    <t>CLAVE</t>
  </si>
  <si>
    <t>CLUSSAIS LA POMMERAIE</t>
  </si>
  <si>
    <t>COMBRAND</t>
  </si>
  <si>
    <t>COULON</t>
  </si>
  <si>
    <t>COULONGES SUR L AUTIZE</t>
  </si>
  <si>
    <t>COULONGES THOUARSAIS</t>
  </si>
  <si>
    <t>COURLAY</t>
  </si>
  <si>
    <t>LES CHATELIERS</t>
  </si>
  <si>
    <t>COUTURE D ARGENSON</t>
  </si>
  <si>
    <t>ECHIRE</t>
  </si>
  <si>
    <t>ENSIGNE</t>
  </si>
  <si>
    <t>EPANNES</t>
  </si>
  <si>
    <t>EXIREUIL</t>
  </si>
  <si>
    <t>EXOUDUN</t>
  </si>
  <si>
    <t>FAYE L ABBESSE</t>
  </si>
  <si>
    <t>FAYE SUR ARDIN</t>
  </si>
  <si>
    <t>FENERY</t>
  </si>
  <si>
    <t>LA FERRIERE EN PARTHENAY</t>
  </si>
  <si>
    <t>FOMPERRON</t>
  </si>
  <si>
    <t>FONTENILLE ST MARTIN D ENTRAIGUES</t>
  </si>
  <si>
    <t>LA FORET SUR SEVRE</t>
  </si>
  <si>
    <t>FORS</t>
  </si>
  <si>
    <t>LES FOSSES</t>
  </si>
  <si>
    <t>LA FOYE MONJAULT</t>
  </si>
  <si>
    <t>FRANCOIS</t>
  </si>
  <si>
    <t>FRESSINES</t>
  </si>
  <si>
    <t>FRONTENAY ROHAN ROHAN</t>
  </si>
  <si>
    <t>GENNETON</t>
  </si>
  <si>
    <t>GERMOND ROUVRE</t>
  </si>
  <si>
    <t>GLENAY</t>
  </si>
  <si>
    <t>GOURGE</t>
  </si>
  <si>
    <t>ALLOINAY</t>
  </si>
  <si>
    <t>GRANZAY GRIPT</t>
  </si>
  <si>
    <t>LES GROSEILLERS</t>
  </si>
  <si>
    <t>VALDELAUME</t>
  </si>
  <si>
    <t>IRAIS</t>
  </si>
  <si>
    <t>JUSCORPS</t>
  </si>
  <si>
    <t>LAGEON</t>
  </si>
  <si>
    <t>LARGEASSE</t>
  </si>
  <si>
    <t>LEZAY</t>
  </si>
  <si>
    <t>LHOUMOIS</t>
  </si>
  <si>
    <t>LIMALONGES</t>
  </si>
  <si>
    <t>LORIGNE</t>
  </si>
  <si>
    <t>LOUBIGNE</t>
  </si>
  <si>
    <t>LOUBILLE</t>
  </si>
  <si>
    <t>LOUIN</t>
  </si>
  <si>
    <t>LOUZY</t>
  </si>
  <si>
    <t>LUCHE SUR BRIOUX</t>
  </si>
  <si>
    <t>LUCHE THOUARSAIS</t>
  </si>
  <si>
    <t>LUSSERAY</t>
  </si>
  <si>
    <t>LUZAY</t>
  </si>
  <si>
    <t>MAGNE</t>
  </si>
  <si>
    <t>MAIRE LEVESCAULT</t>
  </si>
  <si>
    <t>MAISONNAY</t>
  </si>
  <si>
    <t>MAISONTIERS</t>
  </si>
  <si>
    <t>MARNES</t>
  </si>
  <si>
    <t>MAUZE SUR LE MIGNON</t>
  </si>
  <si>
    <t>MAZIERES EN GATINE</t>
  </si>
  <si>
    <t>MELLERAN</t>
  </si>
  <si>
    <t>MENIGOUTE</t>
  </si>
  <si>
    <t>MESSE</t>
  </si>
  <si>
    <t>MONCOUTANT SUR SEVRE</t>
  </si>
  <si>
    <t>MONTRAVERS</t>
  </si>
  <si>
    <t>LA MOTHE ST HERAY</t>
  </si>
  <si>
    <t>AIGONDIGNE</t>
  </si>
  <si>
    <t>NANTEUIL</t>
  </si>
  <si>
    <t>NEUVY BOUIN</t>
  </si>
  <si>
    <t>NIORT</t>
  </si>
  <si>
    <t>NUEIL LES AUBIERS</t>
  </si>
  <si>
    <t>PLAINE ET VALLEES</t>
  </si>
  <si>
    <t>OROUX</t>
  </si>
  <si>
    <t>PAIZAY LE CHAPT</t>
  </si>
  <si>
    <t>PAMPLIE</t>
  </si>
  <si>
    <t>PAMPROUX</t>
  </si>
  <si>
    <t>PARTHENAY</t>
  </si>
  <si>
    <t>PAS DE JEU</t>
  </si>
  <si>
    <t>PERIGNE</t>
  </si>
  <si>
    <t>LA PETITE BOISSIERE</t>
  </si>
  <si>
    <t>LA PEYRATTE</t>
  </si>
  <si>
    <t>POMPAIRE</t>
  </si>
  <si>
    <t>POUGNE HERISSON</t>
  </si>
  <si>
    <t>PRAHECQ</t>
  </si>
  <si>
    <t>PRAILLES LA COUARDE</t>
  </si>
  <si>
    <t>PRIN DEYRANCON</t>
  </si>
  <si>
    <t>PUIHARDY</t>
  </si>
  <si>
    <t>REFFANNES</t>
  </si>
  <si>
    <t>LE RETAIL</t>
  </si>
  <si>
    <t>LA ROCHENARD</t>
  </si>
  <si>
    <t>ROM</t>
  </si>
  <si>
    <t>ST AMAND SUR SEVRE</t>
  </si>
  <si>
    <t>ST ANDRE SUR SEVRE</t>
  </si>
  <si>
    <t>ST AUBIN DU PLAIN</t>
  </si>
  <si>
    <t>ST AUBIN LE CLOUD</t>
  </si>
  <si>
    <t>ST CHRISTOPHE SUR ROC</t>
  </si>
  <si>
    <t>VOULMENTIN</t>
  </si>
  <si>
    <t>ST CYR LA LANDE</t>
  </si>
  <si>
    <t>STE EANNE</t>
  </si>
  <si>
    <t>ST GELAIS</t>
  </si>
  <si>
    <t>MARCILLE</t>
  </si>
  <si>
    <t>ST GENEROUX</t>
  </si>
  <si>
    <t>ST GEORGES DE NOISNE</t>
  </si>
  <si>
    <t>ST GEORGES DE REX</t>
  </si>
  <si>
    <t>ST GERMAIN DE LONGUE CHAUME</t>
  </si>
  <si>
    <t>ST HILAIRE LA PALUD</t>
  </si>
  <si>
    <t>ST JACQUES DE THOUARS</t>
  </si>
  <si>
    <t>ST JEAN DE THOUARS</t>
  </si>
  <si>
    <t>ST LAURS</t>
  </si>
  <si>
    <t>ST LEGER DE MONTBRUN</t>
  </si>
  <si>
    <t>ST LIN</t>
  </si>
  <si>
    <t>ST LOUP LAMAIRE</t>
  </si>
  <si>
    <t>ST MAIXENT DE BEUGNE</t>
  </si>
  <si>
    <t>ST MAIXENT L ECOLE</t>
  </si>
  <si>
    <t>ST MARC LA LANDE</t>
  </si>
  <si>
    <t>ST MARTIN DE BERNEGOUE</t>
  </si>
  <si>
    <t>ST MARTIN DE MACON</t>
  </si>
  <si>
    <t>ST MARTIN DE ST MAIXENT</t>
  </si>
  <si>
    <t>ST MARTIN DE SANZAY</t>
  </si>
  <si>
    <t>ST MAURICE ETUSSON</t>
  </si>
  <si>
    <t>ST MAXIRE</t>
  </si>
  <si>
    <t>STE NEOMAYE</t>
  </si>
  <si>
    <t>STE OUENNE</t>
  </si>
  <si>
    <t>ST PARDOUX SOUTIERS</t>
  </si>
  <si>
    <t>ST PAUL EN GATINE</t>
  </si>
  <si>
    <t>ST PIERRE DES ECHAUBROGNES</t>
  </si>
  <si>
    <t>ST POMPAIN</t>
  </si>
  <si>
    <t>ST ROMANS DES CHAMPS</t>
  </si>
  <si>
    <t>ST ROMANS LES MELLE</t>
  </si>
  <si>
    <t>STE SOLINE</t>
  </si>
  <si>
    <t>ST VARENT</t>
  </si>
  <si>
    <t>STE VERGE</t>
  </si>
  <si>
    <t>ST VINCENT LA CHATRE</t>
  </si>
  <si>
    <t>SAIVRES</t>
  </si>
  <si>
    <t>SANSAIS</t>
  </si>
  <si>
    <t>SAURAIS</t>
  </si>
  <si>
    <t>SAUZE ENTRE BOIS</t>
  </si>
  <si>
    <t>SCIECQ</t>
  </si>
  <si>
    <t>SCILLE</t>
  </si>
  <si>
    <t>SECONDIGNE SUR BELLE</t>
  </si>
  <si>
    <t>SECONDIGNY</t>
  </si>
  <si>
    <t>SELIGNE</t>
  </si>
  <si>
    <t>SEPVRET</t>
  </si>
  <si>
    <t>SURIN</t>
  </si>
  <si>
    <t>LE TALLUD</t>
  </si>
  <si>
    <t>THENEZAY</t>
  </si>
  <si>
    <t>THOUARS</t>
  </si>
  <si>
    <t>TOURTENAY</t>
  </si>
  <si>
    <t>TRAYES</t>
  </si>
  <si>
    <t>VAL DU MIGNON</t>
  </si>
  <si>
    <t>USSEAU</t>
  </si>
  <si>
    <t>VALLANS</t>
  </si>
  <si>
    <t>VANCAIS</t>
  </si>
  <si>
    <t>LE VANNEAU IRLEAU</t>
  </si>
  <si>
    <t>VANZAY</t>
  </si>
  <si>
    <t>VASLES</t>
  </si>
  <si>
    <t>VAUSSEROUX</t>
  </si>
  <si>
    <t>VAUTEBIS</t>
  </si>
  <si>
    <t>VERNOUX EN GATINE</t>
  </si>
  <si>
    <t>VERNOUX SUR BOUTONNE</t>
  </si>
  <si>
    <t>VERRUYES</t>
  </si>
  <si>
    <t>LE VERT</t>
  </si>
  <si>
    <t>VIENNAY</t>
  </si>
  <si>
    <t>VILLEFOLLET</t>
  </si>
  <si>
    <t>VILLEMAIN</t>
  </si>
  <si>
    <t>VILLIERS EN BOIS</t>
  </si>
  <si>
    <t>VILLIERS EN PLAINE</t>
  </si>
  <si>
    <t>VILLIERS SUR CHIZE</t>
  </si>
  <si>
    <t>VOUILLE</t>
  </si>
  <si>
    <t>XAINTRAY</t>
  </si>
  <si>
    <t>SAIX</t>
  </si>
  <si>
    <t>ANTIGNY</t>
  </si>
  <si>
    <t>NALLIERS</t>
  </si>
  <si>
    <t>ADRIERS</t>
  </si>
  <si>
    <t>AMBERRE</t>
  </si>
  <si>
    <t>ANGLES SUR L ANGLIN</t>
  </si>
  <si>
    <t>ANTRAN</t>
  </si>
  <si>
    <t>ARCHIGNY</t>
  </si>
  <si>
    <t>ASLONNES</t>
  </si>
  <si>
    <t>ASNIERES SUR BLOUR</t>
  </si>
  <si>
    <t>AVAILLES EN CHATELLERAULT</t>
  </si>
  <si>
    <t>AVAILLES LIMOUZINE</t>
  </si>
  <si>
    <t>AVANTON</t>
  </si>
  <si>
    <t>AYRON</t>
  </si>
  <si>
    <t>BASSES</t>
  </si>
  <si>
    <t>BEAUMONT ST CYR</t>
  </si>
  <si>
    <t>BELLEFONDS</t>
  </si>
  <si>
    <t>BERRIE</t>
  </si>
  <si>
    <t>BERTHEGON</t>
  </si>
  <si>
    <t>BERUGES</t>
  </si>
  <si>
    <t>BETHINES</t>
  </si>
  <si>
    <t>BEUXES</t>
  </si>
  <si>
    <t>BIARD</t>
  </si>
  <si>
    <t>BIGNOUX</t>
  </si>
  <si>
    <t>BLANZAY</t>
  </si>
  <si>
    <t>BONNEUIL MATOURS</t>
  </si>
  <si>
    <t>BOURESSE</t>
  </si>
  <si>
    <t>BOURG ARCHAMBAULT</t>
  </si>
  <si>
    <t>BOURNAND</t>
  </si>
  <si>
    <t>BRIGUEIL LE CHANTRE</t>
  </si>
  <si>
    <t>BRUX</t>
  </si>
  <si>
    <t>CEAUX EN LOUDUN</t>
  </si>
  <si>
    <t>CELLE LEVESCAULT</t>
  </si>
  <si>
    <t>CENON SUR VIENNE</t>
  </si>
  <si>
    <t>CHABOURNAY</t>
  </si>
  <si>
    <t>CHALANDRAY</t>
  </si>
  <si>
    <t>CHAMPAGNE LE SEC</t>
  </si>
  <si>
    <t>CHAMPAGNE ST HILAIRE</t>
  </si>
  <si>
    <t>CHAMPIGNY EN ROCHEREAU</t>
  </si>
  <si>
    <t>LA CHAPELLE MOULIERE</t>
  </si>
  <si>
    <t>CHAPELLE VIVIERS</t>
  </si>
  <si>
    <t>CHASSENEUIL DU POITOU</t>
  </si>
  <si>
    <t>CHATAIN</t>
  </si>
  <si>
    <t>CHATEAU GARNIER</t>
  </si>
  <si>
    <t>CHATEAU LARCHER</t>
  </si>
  <si>
    <t>CHATELLERAULT</t>
  </si>
  <si>
    <t>CHAUNAY</t>
  </si>
  <si>
    <t>CHAUVIGNY</t>
  </si>
  <si>
    <t>CHENEVELLES</t>
  </si>
  <si>
    <t>CHERVES</t>
  </si>
  <si>
    <t>CHIRE EN MONTREUIL</t>
  </si>
  <si>
    <t>CHOUPPES</t>
  </si>
  <si>
    <t>CISSE</t>
  </si>
  <si>
    <t>CIVAUX</t>
  </si>
  <si>
    <t>LA ROCHE RIGAULT</t>
  </si>
  <si>
    <t>CLOUE</t>
  </si>
  <si>
    <t>VALENCE EN POITOU</t>
  </si>
  <si>
    <t>COULONGES LES HEROLLES</t>
  </si>
  <si>
    <t>COUSSAY</t>
  </si>
  <si>
    <t>COUSSAY LES BOIS</t>
  </si>
  <si>
    <t>CROUTELLE</t>
  </si>
  <si>
    <t>CUHON</t>
  </si>
  <si>
    <t>CURCAY SUR DIVE</t>
  </si>
  <si>
    <t>CURZAY SUR VONNE</t>
  </si>
  <si>
    <t>DANGE ST ROMAIN</t>
  </si>
  <si>
    <t>DERCE</t>
  </si>
  <si>
    <t>DISSAY</t>
  </si>
  <si>
    <t>DOUSSAY</t>
  </si>
  <si>
    <t>LA FERRIERE AIROUX</t>
  </si>
  <si>
    <t>FLEIX</t>
  </si>
  <si>
    <t>FONTAINE LE COMTE</t>
  </si>
  <si>
    <t>FROZES</t>
  </si>
  <si>
    <t>GENCAY</t>
  </si>
  <si>
    <t>GIZAY</t>
  </si>
  <si>
    <t>GLENOUZE</t>
  </si>
  <si>
    <t>GOUEX</t>
  </si>
  <si>
    <t>LA GRIMAUDIERE</t>
  </si>
  <si>
    <t>GUESNES</t>
  </si>
  <si>
    <t>HAIMS</t>
  </si>
  <si>
    <t>ITEUIL</t>
  </si>
  <si>
    <t>JARDRES</t>
  </si>
  <si>
    <t>JAUNAY MARIGNY</t>
  </si>
  <si>
    <t>JAZENEUIL</t>
  </si>
  <si>
    <t>JOUHET</t>
  </si>
  <si>
    <t>JOURNET</t>
  </si>
  <si>
    <t>JOUSSE</t>
  </si>
  <si>
    <t>LATHUS ST REMY</t>
  </si>
  <si>
    <t>LATILLE</t>
  </si>
  <si>
    <t>LAUTHIERS</t>
  </si>
  <si>
    <t>BOIVRE LA VALLEE</t>
  </si>
  <si>
    <t>LAVOUX</t>
  </si>
  <si>
    <t>LEIGNE LES BOIS</t>
  </si>
  <si>
    <t>LEIGNES SUR FONTAINE</t>
  </si>
  <si>
    <t>LEIGNE SUR USSEAU</t>
  </si>
  <si>
    <t>LENCLOITRE</t>
  </si>
  <si>
    <t>LEUGNY</t>
  </si>
  <si>
    <t>LHOMMAIZE</t>
  </si>
  <si>
    <t>LIGLET</t>
  </si>
  <si>
    <t>LIGUGE</t>
  </si>
  <si>
    <t>LINAZAY</t>
  </si>
  <si>
    <t>LINIERS</t>
  </si>
  <si>
    <t>LIZANT</t>
  </si>
  <si>
    <t>LOUDUN</t>
  </si>
  <si>
    <t>LUCHAPT</t>
  </si>
  <si>
    <t>LUSIGNAN</t>
  </si>
  <si>
    <t>LUSSAC LES CHATEAUX</t>
  </si>
  <si>
    <t>MAIRE</t>
  </si>
  <si>
    <t>MAISONNEUVE</t>
  </si>
  <si>
    <t>MARIGNY CHEMEREAU</t>
  </si>
  <si>
    <t>MARTAIZE</t>
  </si>
  <si>
    <t>MASSOGNES</t>
  </si>
  <si>
    <t>MAULAY</t>
  </si>
  <si>
    <t>MAUPREVOIR</t>
  </si>
  <si>
    <t>MAZEUIL</t>
  </si>
  <si>
    <t>MESSEME</t>
  </si>
  <si>
    <t>MIGNALOUX BEAUVOIR</t>
  </si>
  <si>
    <t>MIGNE AUXANCES</t>
  </si>
  <si>
    <t>MILLAC</t>
  </si>
  <si>
    <t>MIREBEAU</t>
  </si>
  <si>
    <t>MONDION</t>
  </si>
  <si>
    <t>MONTAMISE</t>
  </si>
  <si>
    <t>MONTHOIRON</t>
  </si>
  <si>
    <t>MONTMORILLON</t>
  </si>
  <si>
    <t>MONTS SUR GUESNES</t>
  </si>
  <si>
    <t>MORTON</t>
  </si>
  <si>
    <t>MOULISMES</t>
  </si>
  <si>
    <t>MOUTERRE SUR BLOURDE</t>
  </si>
  <si>
    <t>MOUTERRE SILLY</t>
  </si>
  <si>
    <t>NAINTRE</t>
  </si>
  <si>
    <t>NERIGNAC</t>
  </si>
  <si>
    <t>NEUVILLE DE POITOU</t>
  </si>
  <si>
    <t>NIEUIL L ESPOIR</t>
  </si>
  <si>
    <t>NOUAILLE MAUPERTUIS</t>
  </si>
  <si>
    <t>NUEIL SOUS FAYE</t>
  </si>
  <si>
    <t>ORCHES</t>
  </si>
  <si>
    <t>LES ORMES</t>
  </si>
  <si>
    <t>OUZILLY</t>
  </si>
  <si>
    <t>OYRE</t>
  </si>
  <si>
    <t>PAIZAY LE SEC</t>
  </si>
  <si>
    <t>PAYROUX</t>
  </si>
  <si>
    <t>PERSAC</t>
  </si>
  <si>
    <t>PINDRAY</t>
  </si>
  <si>
    <t>PLEUMARTIN</t>
  </si>
  <si>
    <t>POITIERS</t>
  </si>
  <si>
    <t>PORT DE PILES</t>
  </si>
  <si>
    <t>POUANCAY</t>
  </si>
  <si>
    <t>POUANT</t>
  </si>
  <si>
    <t>PRESSAC</t>
  </si>
  <si>
    <t>PRINCAY</t>
  </si>
  <si>
    <t>LA PUYE</t>
  </si>
  <si>
    <t>QUEAUX</t>
  </si>
  <si>
    <t>QUINCAY</t>
  </si>
  <si>
    <t>RANTON</t>
  </si>
  <si>
    <t>RASLAY</t>
  </si>
  <si>
    <t>LA ROCHE POSAY</t>
  </si>
  <si>
    <t>ROCHES PREMARIE ANDILLE</t>
  </si>
  <si>
    <t>ROIFFE</t>
  </si>
  <si>
    <t>ROUILLE</t>
  </si>
  <si>
    <t>ST GAUDENT</t>
  </si>
  <si>
    <t>ST GENEST D AMBIERE</t>
  </si>
  <si>
    <t>ST GEORGES LES BAILLARGEAUX</t>
  </si>
  <si>
    <t>ST GERVAIS LES TROIS CLOCHERS</t>
  </si>
  <si>
    <t>ST JEAN DE SAUVES</t>
  </si>
  <si>
    <t>ST JULIEN L ARS</t>
  </si>
  <si>
    <t>ST LAON</t>
  </si>
  <si>
    <t>ST LAURENT DE JOURDES</t>
  </si>
  <si>
    <t>ST LEGER DE MONTBRILLAIS</t>
  </si>
  <si>
    <t>ST LEOMER</t>
  </si>
  <si>
    <t>VALDIVIENNE</t>
  </si>
  <si>
    <t>ST MARTIN L ARS</t>
  </si>
  <si>
    <t>ST MAURICE LA CLOUERE</t>
  </si>
  <si>
    <t>ST PIERRE DE MAILLE</t>
  </si>
  <si>
    <t>ST PIERRE D EXIDEUIL</t>
  </si>
  <si>
    <t>ST REMY SUR CREUSE</t>
  </si>
  <si>
    <t>SENILLE ST SAUVEUR</t>
  </si>
  <si>
    <t>VAL DE COMPORTE</t>
  </si>
  <si>
    <t>ST SECONDIN</t>
  </si>
  <si>
    <t>SAIRES</t>
  </si>
  <si>
    <t>SAMMARCOLLES</t>
  </si>
  <si>
    <t>SANXAY</t>
  </si>
  <si>
    <t>SAULGE</t>
  </si>
  <si>
    <t>SAVIGNE</t>
  </si>
  <si>
    <t>SAVIGNY LEVESCAULT</t>
  </si>
  <si>
    <t>SAVIGNY SOUS FAYE</t>
  </si>
  <si>
    <t>SCORBE CLAIRVAUX</t>
  </si>
  <si>
    <t>SEVRES ANXAUMONT</t>
  </si>
  <si>
    <t>SILLARS</t>
  </si>
  <si>
    <t>SMARVES</t>
  </si>
  <si>
    <t>SOMMIERES DU CLAIN</t>
  </si>
  <si>
    <t>SOSSAIS</t>
  </si>
  <si>
    <t>TERCE</t>
  </si>
  <si>
    <t>THOLLET</t>
  </si>
  <si>
    <t>THURAGEAU</t>
  </si>
  <si>
    <t>THURE</t>
  </si>
  <si>
    <t>LA TRIMOUILLE</t>
  </si>
  <si>
    <t>LES TROIS MOUTIERS</t>
  </si>
  <si>
    <t>USSON DU POITOU</t>
  </si>
  <si>
    <t>VAUX SUR VIENNE</t>
  </si>
  <si>
    <t>VELLECHES</t>
  </si>
  <si>
    <t>ST MARTIN LA PALLU</t>
  </si>
  <si>
    <t>VERRUE</t>
  </si>
  <si>
    <t>VEZIERES</t>
  </si>
  <si>
    <t>VICQ SUR GARTEMPE</t>
  </si>
  <si>
    <t>LE VIGEANT</t>
  </si>
  <si>
    <t>LA VILLEDIEU DU CLAIN</t>
  </si>
  <si>
    <t>VILLEMORT</t>
  </si>
  <si>
    <t>VIVONNE</t>
  </si>
  <si>
    <t>VOULEME</t>
  </si>
  <si>
    <t>VOULON</t>
  </si>
  <si>
    <t>VOUNEUIL SOUS BIARD</t>
  </si>
  <si>
    <t>VOUNEUIL SUR VIENNE</t>
  </si>
  <si>
    <t>VOUZAILLES</t>
  </si>
  <si>
    <t>YVERSAY</t>
  </si>
  <si>
    <t>AIXE SUR VIENNE</t>
  </si>
  <si>
    <t>AMBAZAC</t>
  </si>
  <si>
    <t>ARNAC LA POSTE</t>
  </si>
  <si>
    <t>AUGNE</t>
  </si>
  <si>
    <t>AUREIL</t>
  </si>
  <si>
    <t>AZAT LE RIS</t>
  </si>
  <si>
    <t>BALLEDENT</t>
  </si>
  <si>
    <t>LA BAZEUGE</t>
  </si>
  <si>
    <t>BEAUMONT DU LAC</t>
  </si>
  <si>
    <t>BELLAC</t>
  </si>
  <si>
    <t>BERSAC SUR RIVALIER</t>
  </si>
  <si>
    <t>BESSINES SUR GARTEMPE</t>
  </si>
  <si>
    <t>BEYNAC</t>
  </si>
  <si>
    <t>LES BILLANGES</t>
  </si>
  <si>
    <t>BLOND</t>
  </si>
  <si>
    <t>BOISSEUIL</t>
  </si>
  <si>
    <t>BONNAC LA COTE</t>
  </si>
  <si>
    <t>BOSMIE L AIGUILLE</t>
  </si>
  <si>
    <t>BREUILAUFA</t>
  </si>
  <si>
    <t>LE BUIS</t>
  </si>
  <si>
    <t>BUJALEUF</t>
  </si>
  <si>
    <t>BURGNAC</t>
  </si>
  <si>
    <t>BUSSIERE GALANT</t>
  </si>
  <si>
    <t>VAL D OIRE ET GARTEMPE</t>
  </si>
  <si>
    <t>LES CARS</t>
  </si>
  <si>
    <t>CHAILLAC SUR VIENNE</t>
  </si>
  <si>
    <t>LE CHALARD</t>
  </si>
  <si>
    <t>CHAMBORET</t>
  </si>
  <si>
    <t>CHAMPAGNAC LA RIVIERE</t>
  </si>
  <si>
    <t>CHAMPNETERY</t>
  </si>
  <si>
    <t>CHAMPSAC</t>
  </si>
  <si>
    <t>LA CHAPELLE MONTBRANDEIX</t>
  </si>
  <si>
    <t>CHAPTELAT</t>
  </si>
  <si>
    <t>CHATEAU CHERVIX</t>
  </si>
  <si>
    <t>CHATEAUNEUF LA FORET</t>
  </si>
  <si>
    <t>CHATEAUPONSAC</t>
  </si>
  <si>
    <t>LE CHATENET EN DOGNON</t>
  </si>
  <si>
    <t>CHEISSOUX</t>
  </si>
  <si>
    <t>CHERONNAC</t>
  </si>
  <si>
    <t>CIEUX</t>
  </si>
  <si>
    <t>COGNAC LA FORET</t>
  </si>
  <si>
    <t>COMPREIGNAC</t>
  </si>
  <si>
    <t>CONDAT SUR VIENNE</t>
  </si>
  <si>
    <t>COUSSAC BONNEVAL</t>
  </si>
  <si>
    <t>COUZEIX</t>
  </si>
  <si>
    <t>LA CROISILLE SUR BRIANCE</t>
  </si>
  <si>
    <t>LA CROIX SUR GARTEMPE</t>
  </si>
  <si>
    <t>CROMAC</t>
  </si>
  <si>
    <t>DINSAC</t>
  </si>
  <si>
    <t>DOMPIERRE LES EGLISES</t>
  </si>
  <si>
    <t>DOMPS</t>
  </si>
  <si>
    <t>LE DORAT</t>
  </si>
  <si>
    <t>DOURNAZAC</t>
  </si>
  <si>
    <t>DROUX</t>
  </si>
  <si>
    <t>EYBOULEUF</t>
  </si>
  <si>
    <t>EYJEAUX</t>
  </si>
  <si>
    <t>EYMOUTIERS</t>
  </si>
  <si>
    <t>FEYTIAT</t>
  </si>
  <si>
    <t>FLAVIGNAC</t>
  </si>
  <si>
    <t>FOLLES</t>
  </si>
  <si>
    <t>FROMENTAL</t>
  </si>
  <si>
    <t>GAJOUBERT</t>
  </si>
  <si>
    <t>LA GENEYTOUSE</t>
  </si>
  <si>
    <t>GLANDON</t>
  </si>
  <si>
    <t>GLANGES</t>
  </si>
  <si>
    <t>GORRE</t>
  </si>
  <si>
    <t>LES GRANDS CHEZEAUX</t>
  </si>
  <si>
    <t>ISLE</t>
  </si>
  <si>
    <t>JABREILLES LES BORDES</t>
  </si>
  <si>
    <t>JANAILHAC</t>
  </si>
  <si>
    <t>JAVERDAT</t>
  </si>
  <si>
    <t>LA JONCHERE ST MAURICE</t>
  </si>
  <si>
    <t>JOUAC</t>
  </si>
  <si>
    <t>JOURGNAC</t>
  </si>
  <si>
    <t>LADIGNAC LE LONG</t>
  </si>
  <si>
    <t>LAURIERE</t>
  </si>
  <si>
    <t>LAVIGNAC</t>
  </si>
  <si>
    <t>LIMOGES</t>
  </si>
  <si>
    <t>LINARDS</t>
  </si>
  <si>
    <t>LUSSAC LES EGLISES</t>
  </si>
  <si>
    <t>MAGNAC BOURG</t>
  </si>
  <si>
    <t>MAGNAC LAVAL</t>
  </si>
  <si>
    <t>MAILHAC SUR BENAIZE</t>
  </si>
  <si>
    <t>MAISONNAIS SUR TARDOIRE</t>
  </si>
  <si>
    <t>MARVAL</t>
  </si>
  <si>
    <t>MASLEON</t>
  </si>
  <si>
    <t>MEILHAC</t>
  </si>
  <si>
    <t>MEUZAC</t>
  </si>
  <si>
    <t>LA MEYZE</t>
  </si>
  <si>
    <t>VAL D ISSOIRE</t>
  </si>
  <si>
    <t>MOISSANNES</t>
  </si>
  <si>
    <t>MONTROL SENARD</t>
  </si>
  <si>
    <t>MORTEMART</t>
  </si>
  <si>
    <t>NANTIAT</t>
  </si>
  <si>
    <t>NEDDE</t>
  </si>
  <si>
    <t>NEUVIC ENTIER</t>
  </si>
  <si>
    <t>NEXON</t>
  </si>
  <si>
    <t>NIEUL</t>
  </si>
  <si>
    <t>NOUIC</t>
  </si>
  <si>
    <t>ORADOUR ST GENEST</t>
  </si>
  <si>
    <t>ORADOUR SUR GLANE</t>
  </si>
  <si>
    <t>ORADOUR SUR VAYRES</t>
  </si>
  <si>
    <t>PAGEAS</t>
  </si>
  <si>
    <t>LE PALAIS SUR VIENNE</t>
  </si>
  <si>
    <t>PANAZOL</t>
  </si>
  <si>
    <t>PENSOL</t>
  </si>
  <si>
    <t>PEYRAT DE BELLAC</t>
  </si>
  <si>
    <t>PEYRAT LE CHATEAU</t>
  </si>
  <si>
    <t>PEYRILHAC</t>
  </si>
  <si>
    <t>PIERRE BUFFIERE</t>
  </si>
  <si>
    <t>LA PORCHERIE</t>
  </si>
  <si>
    <t>RANCON</t>
  </si>
  <si>
    <t>RAZES</t>
  </si>
  <si>
    <t>REMPNAT</t>
  </si>
  <si>
    <t>RILHAC LASTOURS</t>
  </si>
  <si>
    <t>RILHAC RANCON</t>
  </si>
  <si>
    <t>ROCHECHOUART</t>
  </si>
  <si>
    <t>LA ROCHE L ABEILLE</t>
  </si>
  <si>
    <t>ST PARDOUX LE LAC</t>
  </si>
  <si>
    <t>ROYERES</t>
  </si>
  <si>
    <t>ROZIERS ST GEORGES</t>
  </si>
  <si>
    <t>SAILLAT SUR VIENNE</t>
  </si>
  <si>
    <t>ST AMAND LE PETIT</t>
  </si>
  <si>
    <t>ST AMAND MAGNAZEIX</t>
  </si>
  <si>
    <t>STE ANNE ST PRIEST</t>
  </si>
  <si>
    <t>ST AUVENT</t>
  </si>
  <si>
    <t>ST BAZILE</t>
  </si>
  <si>
    <t>ST BONNET BRIANCE</t>
  </si>
  <si>
    <t>ST BONNET DE BELLAC</t>
  </si>
  <si>
    <t>ST BRICE SUR VIENNE</t>
  </si>
  <si>
    <t>ST DENIS DES MURS</t>
  </si>
  <si>
    <t>ST GENCE</t>
  </si>
  <si>
    <t>ST GENEST SUR ROSELLE</t>
  </si>
  <si>
    <t>ST GEORGES LES LANDES</t>
  </si>
  <si>
    <t>ST GERMAIN LES BELLES</t>
  </si>
  <si>
    <t>ST GILLES LES FORETS</t>
  </si>
  <si>
    <t>ST HILAIRE BONNEVAL</t>
  </si>
  <si>
    <t>ST HILAIRE LA TREILLE</t>
  </si>
  <si>
    <t>ST HILAIRE LES PLACES</t>
  </si>
  <si>
    <t>ST JEAN LIGOURE</t>
  </si>
  <si>
    <t>ST JOUVENT</t>
  </si>
  <si>
    <t>ST JULIEN LE PETIT</t>
  </si>
  <si>
    <t>ST JUNIEN</t>
  </si>
  <si>
    <t>ST JUNIEN LES COMBES</t>
  </si>
  <si>
    <t>ST JUST LE MARTEL</t>
  </si>
  <si>
    <t>ST LAURENT LES EGLISES</t>
  </si>
  <si>
    <t>ST LAURENT SUR GORRE</t>
  </si>
  <si>
    <t>ST LEGER LA MONTAGNE</t>
  </si>
  <si>
    <t>ST LEGER MAGNAZEIX</t>
  </si>
  <si>
    <t>ST LEONARD DE NOBLAT</t>
  </si>
  <si>
    <t>STE MARIE DE VAUX</t>
  </si>
  <si>
    <t>ST MARTIAL SUR ISOP</t>
  </si>
  <si>
    <t>ST MARTIN DE JUSSAC</t>
  </si>
  <si>
    <t>ST MARTIN LE MAULT</t>
  </si>
  <si>
    <t>ST MARTIN LE VIEUX</t>
  </si>
  <si>
    <t>ST MARTIN TERRESSUS</t>
  </si>
  <si>
    <t>ST MAURICE LES BROUSSES</t>
  </si>
  <si>
    <t>ST MEARD</t>
  </si>
  <si>
    <t>ST OUEN SUR GARTEMPE</t>
  </si>
  <si>
    <t>ST PRIEST LIGOURE</t>
  </si>
  <si>
    <t>ST PRIEST SOUS AIXE</t>
  </si>
  <si>
    <t>ST PRIEST TAURION</t>
  </si>
  <si>
    <t>ST SORNIN LA MARCHE</t>
  </si>
  <si>
    <t>ST SORNIN LEULAC</t>
  </si>
  <si>
    <t>ST SULPICE LAURIERE</t>
  </si>
  <si>
    <t>ST SULPICE LES FEUILLES</t>
  </si>
  <si>
    <t>ST VICTURNIEN</t>
  </si>
  <si>
    <t>ST VITTE SUR BRIANCE</t>
  </si>
  <si>
    <t>ST YRIEIX LA PERCHE</t>
  </si>
  <si>
    <t>ST YRIEIX SOUS AIXE</t>
  </si>
  <si>
    <t>LES SALLES LAVAUGUYON</t>
  </si>
  <si>
    <t>SAUVIAT SUR VIGE</t>
  </si>
  <si>
    <t>SEREILHAC</t>
  </si>
  <si>
    <t>SOLIGNAC</t>
  </si>
  <si>
    <t>SURDOUX</t>
  </si>
  <si>
    <t>SUSSAC</t>
  </si>
  <si>
    <t>TERSANNES</t>
  </si>
  <si>
    <t>THOURON</t>
  </si>
  <si>
    <t>VAULRY</t>
  </si>
  <si>
    <t>VERNEUIL MOUSTIERS</t>
  </si>
  <si>
    <t>VERNEUIL SUR VIENNE</t>
  </si>
  <si>
    <t>VEYRAC</t>
  </si>
  <si>
    <t>VICQ SUR BREUILH</t>
  </si>
  <si>
    <t>VIDEIX</t>
  </si>
  <si>
    <t>LE VIGEN</t>
  </si>
  <si>
    <t>VILLEFAVARD</t>
  </si>
  <si>
    <t>Num_ligne</t>
  </si>
  <si>
    <t>CP ok</t>
  </si>
  <si>
    <t>Num_ligne_CP_ok</t>
  </si>
  <si>
    <t>Num =&gt; Villes</t>
  </si>
  <si>
    <t>Zone soumise à des contraintes naturelles Montagne</t>
  </si>
  <si>
    <t>Zone soumise à des contraintes naturelles Spécifiques</t>
  </si>
  <si>
    <t>Zone soumise à des contraintes naturelles Autres</t>
  </si>
  <si>
    <t>Hors zone soumise à des contraintes naturelles</t>
  </si>
  <si>
    <t>FCO OVINE</t>
  </si>
  <si>
    <t>FCO CAPRINE</t>
  </si>
  <si>
    <t>FCO BOVINE</t>
  </si>
  <si>
    <t>25 VL ou allaitantes ?</t>
  </si>
  <si>
    <t>Votre exploitation a-t-elle reçu une décision d’abattage total ?</t>
  </si>
  <si>
    <t>Abattage total ?</t>
  </si>
  <si>
    <t>Demande de dérogation, Abattage partiel</t>
  </si>
  <si>
    <t>Attestation MSA à jour précisant la régularité du règlement des cotisations sociales (patronales et le cas échéant salariales) des exploitants non-salariés agricoles (attestation non disponible sur votre espace privé MSA à demander par téléphone, mail ou courrier, le code de l’attestation à demander est le CJM205).</t>
  </si>
  <si>
    <t>sans objet</t>
  </si>
  <si>
    <t xml:space="preserve">oui </t>
  </si>
  <si>
    <t xml:space="preserve">non </t>
  </si>
  <si>
    <t>OUI_NON1Eaprès</t>
  </si>
  <si>
    <t>OUI_NON1Eavant</t>
  </si>
  <si>
    <t xml:space="preserve"> oui</t>
  </si>
  <si>
    <t xml:space="preserve"> non</t>
  </si>
  <si>
    <t>OUI_NON2Eaprès</t>
  </si>
  <si>
    <t xml:space="preserve">oui  </t>
  </si>
  <si>
    <t xml:space="preserve">non  </t>
  </si>
  <si>
    <t>OUI_NON2Eavant</t>
  </si>
  <si>
    <t xml:space="preserve">  oui</t>
  </si>
  <si>
    <t xml:space="preserve">  non</t>
  </si>
  <si>
    <t>OUI_NON1Eaprès1Eavant</t>
  </si>
  <si>
    <t xml:space="preserve"> oui </t>
  </si>
  <si>
    <t xml:space="preserve"> non </t>
  </si>
  <si>
    <t>OUI_NON2Eaprès1Eavant</t>
  </si>
  <si>
    <t xml:space="preserve"> oui  </t>
  </si>
  <si>
    <t xml:space="preserve"> non  </t>
  </si>
  <si>
    <t>OUI_NON2Eaprès2Eavant</t>
  </si>
  <si>
    <t xml:space="preserve">  oui  </t>
  </si>
  <si>
    <t xml:space="preserve">  non  </t>
  </si>
  <si>
    <t>OUI_NON3Eaprès2Eavant</t>
  </si>
  <si>
    <t xml:space="preserve">  oui   </t>
  </si>
  <si>
    <t xml:space="preserve">  non   </t>
  </si>
  <si>
    <t>OUI_NON3Eaprès3Eavant</t>
  </si>
  <si>
    <t xml:space="preserve">   oui   </t>
  </si>
  <si>
    <t xml:space="preserve">   non   </t>
  </si>
  <si>
    <t>Quel type d'abattage a été réalisé ou va être réalisé sur votre exploitation ?</t>
  </si>
  <si>
    <t>L'abattage/dépeuplement partiel a-t-il entrainé ou va-t-il entrainer la diminution d’au moins 30% du cheptel ?</t>
  </si>
  <si>
    <t>Rapport d’expertise</t>
  </si>
  <si>
    <t>Attestez-vous sur l'honneur que l'abattage total du troupeau a été réalisé ou va être réalisé ?</t>
  </si>
  <si>
    <t>Estimez-vous que le taux de naissances a baissé d’au moins 30% entre 2024 et la moyenne triennale 2020-2021-2022 sur la base des recensements annuels envoyés à l’EDE ?</t>
  </si>
  <si>
    <t xml:space="preserve">Estimez-vous que le taux de naissances a baissé d’au moins 30% entre 2024 et la moyenne triennale 2020-2021-2022 sur la base des données déclarées à l’EDE ? </t>
  </si>
  <si>
    <t>Estimez-vous que le taux de naissances a baissé d’au moins 30% entre 2024 et la moyenne triennale 2020-2021-2022 sur la base des données déclarées à l’EDE ?</t>
  </si>
  <si>
    <t>Fruits</t>
  </si>
  <si>
    <t>Noisette</t>
  </si>
  <si>
    <t>Pomme</t>
  </si>
  <si>
    <t>Poire</t>
  </si>
  <si>
    <t>Prune</t>
  </si>
  <si>
    <t>Pêche</t>
  </si>
  <si>
    <t>Noix</t>
  </si>
  <si>
    <t>Kiwi</t>
  </si>
  <si>
    <t>Framboise</t>
  </si>
  <si>
    <t>Myrtille</t>
  </si>
  <si>
    <t>Chataigne</t>
  </si>
  <si>
    <t>Abricot</t>
  </si>
  <si>
    <t>Amande</t>
  </si>
  <si>
    <t>Cerise</t>
  </si>
  <si>
    <t>Nectarine</t>
  </si>
  <si>
    <t>Groseille</t>
  </si>
  <si>
    <t>Fruits[Fruits]</t>
  </si>
  <si>
    <t>Pour rappel, pour bénéficier de l'aide régionale RESTAURE il faut être éligible à 5000 € minimum d'Indemnité de Solidarité Nationale (ISN) pour l'atelier considéré.</t>
  </si>
  <si>
    <t xml:space="preserve">Avez-vous déposé une demande complète en DDT(M) au titre de l’Indemnisation de Solidarité Nationale (ISN) ? </t>
  </si>
  <si>
    <t>Critère d'éligibilité de niveau 4</t>
  </si>
  <si>
    <t>Réponses niveau 4</t>
  </si>
  <si>
    <t>Dernière réponse déterminant l'issue</t>
  </si>
  <si>
    <t>Issue</t>
  </si>
  <si>
    <t>Au moins 30% baisse naissances ?</t>
  </si>
  <si>
    <t>Colonne de secours 1</t>
  </si>
  <si>
    <t>Colonne de secours 2</t>
  </si>
  <si>
    <t>Atelier ?</t>
  </si>
  <si>
    <t xml:space="preserve">Avez-vous déclaré un sinistre auprès de votre assureur au titre de cet atelier ? </t>
  </si>
  <si>
    <t>Question 4</t>
  </si>
  <si>
    <t>Réponse 4</t>
  </si>
  <si>
    <t>Demande ISN en DDT ?</t>
  </si>
  <si>
    <t>Autorisation données ISN ?</t>
  </si>
  <si>
    <t>Donnez-vous l'autorisation à la Région Nouvelle-Aquitaine de vérifier les données de perte agricole et de l'instruction de l'ISN auprès des services de l'Etat (DDT/M) ?</t>
  </si>
  <si>
    <t>Remarque : CODAR = Commission chargée de l’orientation et du développement des assurances garantissant les dommages</t>
  </si>
  <si>
    <t>Avez-vous déposé une demande complète en DDT(M) au titre de l’Indemnisation de Solidarité Nationale (ISN) pour l'atelier apicole ?</t>
  </si>
  <si>
    <t xml:space="preserve">Avez-vous déclaré un sinistre auprès de votre assureur au titre de cet atelier viticole ? </t>
  </si>
  <si>
    <r>
      <t xml:space="preserve">Sélectionner, dans la liste déroulante, la </t>
    </r>
    <r>
      <rPr>
        <b/>
        <sz val="11"/>
        <color rgb="FFFF0000"/>
        <rFont val="Calibri"/>
        <family val="2"/>
        <scheme val="minor"/>
      </rPr>
      <t>raison</t>
    </r>
    <r>
      <rPr>
        <b/>
        <sz val="11"/>
        <rFont val="Calibri"/>
        <family val="2"/>
        <scheme val="minor"/>
      </rPr>
      <t xml:space="preserve"> au titre de laquelle l'aide RESTAURE de la Région Nouvelle-Aquitaine est sollicitée (1 seule entrée par exploitation) :</t>
    </r>
  </si>
  <si>
    <t>Mesure d’urgence RESTAURE au profit des agriculteurs soumis à des aléas climatiques et sanitaires en 2024</t>
  </si>
  <si>
    <t>Volet A : L’atelier BOVIN de mon exploitation a été foyer de la tuberculose BOVINE depuis le 1er janvier 2024</t>
  </si>
  <si>
    <t>Demande de dérogation, Abattage partielVolet A : L’atelier BOVIN de mon exploitation a été foyer de la tuberculose BOVINE depuis le 1er janvier 2024</t>
  </si>
  <si>
    <t>ouiDemande de dérogation, Abattage partielVolet A : L’atelier BOVIN de mon exploitation a été foyer de la tuberculose BOVINE depuis le 1er janvier 2024</t>
  </si>
  <si>
    <t>nonDemande de dérogation, Abattage partielVolet A : L’atelier BOVIN de mon exploitation a été foyer de la tuberculose BOVINE depuis le 1er janvier 2024</t>
  </si>
  <si>
    <t>Abattage totalVolet A : L’atelier BOVIN de mon exploitation a été foyer de la tuberculose BOVINE depuis le 1er janvier 2024</t>
  </si>
  <si>
    <t>ouiAbattage totalVolet A : L’atelier BOVIN de mon exploitation a été foyer de la tuberculose BOVINE depuis le 1er janvier 2024</t>
  </si>
  <si>
    <t>nonAbattage totalVolet A : L’atelier BOVIN de mon exploitation a été foyer de la tuberculose BOVINE depuis le 1er janvier 2024</t>
  </si>
  <si>
    <t>Volet A : L’atelier PORCIN de mon exploitation a été foyer de la maladie d’Aujeszky depuis le 1er janvier 2024</t>
  </si>
  <si>
    <t>ouiVolet A : L’atelier PORCIN de mon exploitation a été foyer de la maladie d’Aujeszky depuis le 1er janvier 2024</t>
  </si>
  <si>
    <t>nonVolet A : L’atelier PORCIN de mon exploitation a été foyer de la maladie d’Aujeszky depuis le 1er janvier 2024</t>
  </si>
  <si>
    <t>Volet A : L'atelier OVIN de mon exploitation a été foyer de la fièvre catarrhale ovine (FCO) depuis le 1er janvier 2024</t>
  </si>
  <si>
    <t>ouiVolet A : L'atelier OVIN de mon exploitation a été foyer de la fièvre catarrhale ovine (FCO) depuis le 1er janvier 2024</t>
  </si>
  <si>
    <t>ouiouiVolet A : L'atelier OVIN de mon exploitation a été foyer de la fièvre catarrhale ovine (FCO) depuis le 1er janvier 2024</t>
  </si>
  <si>
    <t>ouiouiouiVolet A : L'atelier OVIN de mon exploitation a été foyer de la fièvre catarrhale ovine (FCO) depuis le 1er janvier 2024</t>
  </si>
  <si>
    <t>nonouiouiVolet A : L'atelier OVIN de mon exploitation a été foyer de la fièvre catarrhale ovine (FCO) depuis le 1er janvier 2024</t>
  </si>
  <si>
    <t>nonouiVolet A : L'atelier OVIN de mon exploitation a été foyer de la fièvre catarrhale ovine (FCO) depuis le 1er janvier 2024</t>
  </si>
  <si>
    <t>nonVolet A : L'atelier OVIN de mon exploitation a été foyer de la fièvre catarrhale ovine (FCO) depuis le 1er janvier 2024</t>
  </si>
  <si>
    <t>Volet A : L'atelier CAPRIN de mon exploitation a été foyer de la fièvre catarrhale ovine (FCO) depuis le 1er janvier 2024</t>
  </si>
  <si>
    <t>ouiVolet A : L'atelier CAPRIN de mon exploitation a été foyer de la fièvre catarrhale ovine (FCO) depuis le 1er janvier 2024</t>
  </si>
  <si>
    <t>ouiouiVolet A : L'atelier CAPRIN de mon exploitation a été foyer de la fièvre catarrhale ovine (FCO) depuis le 1er janvier 2024</t>
  </si>
  <si>
    <t>ouiouiouiVolet A : L'atelier CAPRIN de mon exploitation a été foyer de la fièvre catarrhale ovine (FCO) depuis le 1er janvier 2024</t>
  </si>
  <si>
    <t>nonouiouiVolet A : L'atelier CAPRIN de mon exploitation a été foyer de la fièvre catarrhale ovine (FCO) depuis le 1er janvier 2024</t>
  </si>
  <si>
    <t>nonouiVolet A : L'atelier CAPRIN de mon exploitation a été foyer de la fièvre catarrhale ovine (FCO) depuis le 1er janvier 2024</t>
  </si>
  <si>
    <t>nonVolet A : L'atelier CAPRIN de mon exploitation a été foyer de la fièvre catarrhale ovine (FCO) depuis le 1er janvier 2024</t>
  </si>
  <si>
    <t>Volet A : L'atelier BOVIN de mon exploitation a été foyer de la fièvre catarrhale ovine (FCO) depuis le 1er janvier 2024</t>
  </si>
  <si>
    <t>ouiVolet A : L'atelier BOVIN de mon exploitation a été foyer de la fièvre catarrhale ovine (FCO) depuis le 1er janvier 2024</t>
  </si>
  <si>
    <t>ouiouiVolet A : L'atelier BOVIN de mon exploitation a été foyer de la fièvre catarrhale ovine (FCO) depuis le 1er janvier 2024</t>
  </si>
  <si>
    <t>ouiouiouiVolet A : L'atelier BOVIN de mon exploitation a été foyer de la fièvre catarrhale ovine (FCO) depuis le 1er janvier 2024</t>
  </si>
  <si>
    <t>nonouiouiVolet A : L'atelier BOVIN de mon exploitation a été foyer de la fièvre catarrhale ovine (FCO) depuis le 1er janvier 2024</t>
  </si>
  <si>
    <t>nonouiVolet A : L'atelier BOVIN de mon exploitation a été foyer de la fièvre catarrhale ovine (FCO) depuis le 1er janvier 2024</t>
  </si>
  <si>
    <t>nonVolet A : L'atelier BOVIN de mon exploitation a été foyer de la fièvre catarrhale ovine (FCO) depuis le 1er janvier 2024</t>
  </si>
  <si>
    <t>Volet A : L'atelier BOVIN de mon exploitation a été foyer de la maladie hémorragique épizootique (MHE) depuis le 1er janvier 2024</t>
  </si>
  <si>
    <t>ouiVolet A : L'atelier BOVIN de mon exploitation a été foyer de la maladie hémorragique épizootique (MHE) depuis le 1er janvier 2024</t>
  </si>
  <si>
    <t>ouiouiVolet A : L'atelier BOVIN de mon exploitation a été foyer de la maladie hémorragique épizootique (MHE) depuis le 1er janvier 2024</t>
  </si>
  <si>
    <t>ouiouiouiVolet A : L'atelier BOVIN de mon exploitation a été foyer de la maladie hémorragique épizootique (MHE) depuis le 1er janvier 2024</t>
  </si>
  <si>
    <t>nonouiouiVolet A : L'atelier BOVIN de mon exploitation a été foyer de la maladie hémorragique épizootique (MHE) depuis le 1er janvier 2024</t>
  </si>
  <si>
    <t>nonouiVolet A : L'atelier BOVIN de mon exploitation a été foyer de la maladie hémorragique épizootique (MHE) depuis le 1er janvier 2024</t>
  </si>
  <si>
    <t>nonVolet A : L'atelier BOVIN de mon exploitation a été foyer de la maladie hémorragique épizootique (MHE) depuis le 1er janvier 2024</t>
  </si>
  <si>
    <t>Si vous modifiez la raison au titre de laquelle vous déposez votre dossier ou une réponse aux questions complémentaires ci-après, vous devez ressaisir ou effacer (touche SUPPR) les réponses aux questions complémentaires qui apparaissent. 
En effet, afin d'éviter les problèmes de compatibilité (ce formulaire n'utilise pas de macro), les réponses ne sont pas réinitialisées automatiquement.</t>
  </si>
  <si>
    <t>Raison</t>
  </si>
  <si>
    <t>Individu présent dans OSIRIS</t>
  </si>
  <si>
    <t>Date sinistre éligible OK ?</t>
  </si>
  <si>
    <t>Taux de perte OK ?</t>
  </si>
  <si>
    <t>Question4</t>
  </si>
  <si>
    <t>Quel type d'abattage ?</t>
  </si>
  <si>
    <t>Attestation honneur abattage ?</t>
  </si>
  <si>
    <t>Demande ISN en DDT/M ?</t>
  </si>
  <si>
    <t>Au moins 30% baisse cheptel ?</t>
  </si>
  <si>
    <t>Nature pièce spécif n°1</t>
  </si>
  <si>
    <t>Présence pièce spécif n°1</t>
  </si>
  <si>
    <t>APDI</t>
  </si>
  <si>
    <t>Attestation / Bordereau Assur.</t>
  </si>
  <si>
    <t>Courriers DDPP</t>
  </si>
  <si>
    <t>Engagement s/honneur</t>
  </si>
  <si>
    <t>Rapport d'expertise</t>
  </si>
  <si>
    <t>Nature pièce spécif n°2</t>
  </si>
  <si>
    <t>Nature pièce spécif n°3</t>
  </si>
  <si>
    <t>Montant de l'aide instruit</t>
  </si>
  <si>
    <t>Montant de l'aide selon déclaration</t>
  </si>
  <si>
    <t>ouiouiouiouiVolet A : L'atelier OVIN de mon exploitation a été foyer de la fièvre catarrhale ovine (FCO) depuis le 1er janvier 2024</t>
  </si>
  <si>
    <t>nonouiouiouiVolet A : L'atelier OVIN de mon exploitation a été foyer de la fièvre catarrhale ovine (FCO) depuis le 1er janvier 2024</t>
  </si>
  <si>
    <t>ouiouiouiouiVolet A : L'atelier CAPRIN de mon exploitation a été foyer de la fièvre catarrhale ovine (FCO) depuis le 1er janvier 2024</t>
  </si>
  <si>
    <t>nonouiouiouiVolet A : L'atelier CAPRIN de mon exploitation a été foyer de la fièvre catarrhale ovine (FCO) depuis le 1er janvier 2024</t>
  </si>
  <si>
    <t>ouiouiouiouiVolet A : L'atelier BOVIN de mon exploitation a été foyer de la fièvre catarrhale ovine (FCO) depuis le 1er janvier 2024</t>
  </si>
  <si>
    <t>ouiouiouiouiVolet A : L'atelier BOVIN de mon exploitation a été foyer de la maladie hémorragique épizootique (MHE) depuis le 1er janvier 2024</t>
  </si>
  <si>
    <t>nonouiouiouiVolet A : L'atelier BOVIN de mon exploitation a été foyer de la maladie hémorragique épizootique (MHE) depuis le 1er janvier 2024</t>
  </si>
  <si>
    <t>ouiouiouiDemande de dérogation, Abattage partielVolet A : L’atelier BOVIN de mon exploitation a été foyer de la tuberculose BOVINE depuis le 1er janvier 2024</t>
  </si>
  <si>
    <t>nonouiouiDemande de dérogation, Abattage partielVolet A : L’atelier BOVIN de mon exploitation a été foyer de la tuberculose BOVINE depuis le 1er janvier 2024</t>
  </si>
  <si>
    <t>ouinonouiDemande de dérogation, Abattage partielVolet A : L’atelier BOVIN de mon exploitation a été foyer de la tuberculose BOVINE depuis le 1er janvier 2024</t>
  </si>
  <si>
    <t>nonnonouiDemande de dérogation, Abattage partielVolet A : L’atelier BOVIN de mon exploitation a été foyer de la tuberculose BOVINE depuis le 1er janvier 2024</t>
  </si>
  <si>
    <t>ouiouiouiAbattage totalVolet A : L’atelier BOVIN de mon exploitation a été foyer de la tuberculose BOVINE depuis le 1er janvier 2024</t>
  </si>
  <si>
    <t>nonouiouiAbattage totalVolet A : L’atelier BOVIN de mon exploitation a été foyer de la tuberculose BOVINE depuis le 1er janvier 2024</t>
  </si>
  <si>
    <t>ouinonouiAbattage totalVolet A : L’atelier BOVIN de mon exploitation a été foyer de la tuberculose BOVINE depuis le 1er janvier 2024</t>
  </si>
  <si>
    <t>ouiouiouiouiVolet A : L’atelier PORCIN de mon exploitation a été foyer de la maladie d’Aujeszky depuis le 1er janvier 2024</t>
  </si>
  <si>
    <t>nonouiouiouiVolet A : L’atelier PORCIN de mon exploitation a été foyer de la maladie d’Aujeszky depuis le 1er janvier 2024</t>
  </si>
  <si>
    <t>ouinonouiouiVolet A : L’atelier PORCIN de mon exploitation a été foyer de la maladie d’Aujeszky depuis le 1er janvier 2024</t>
  </si>
  <si>
    <t>nonnonouiouiVolet A : L’atelier PORCIN de mon exploitation a été foyer de la maladie d’Aujeszky depuis le 1er janvier 2024</t>
  </si>
  <si>
    <t>ouiouinonouiVolet A : L’atelier PORCIN de mon exploitation a été foyer de la maladie d’Aujeszky depuis le 1er janvier 2024</t>
  </si>
  <si>
    <t>nonouinonouiVolet A : L’atelier PORCIN de mon exploitation a été foyer de la maladie d’Aujeszky depuis le 1er janvier 2024</t>
  </si>
  <si>
    <t>ouinonnonouiVolet A : L’atelier PORCIN de mon exploitation a été foyer de la maladie d’Aujeszky depuis le 1er janvier 2024</t>
  </si>
  <si>
    <t>nonnonnonouiVolet A : L’atelier PORCIN de mon exploitation a été foyer de la maladie d’Aujeszky depuis le 1er janvier 2024</t>
  </si>
  <si>
    <t>Précision : en complément, vous devez également envoyer l'original du formulaire à la Région Nouvelle-Aquitaine dans les 2 mois.</t>
  </si>
  <si>
    <r>
      <t>Le formulaire de demande de d’aide, complété, daté et signé sous format PDF</t>
    </r>
    <r>
      <rPr>
        <sz val="10"/>
        <rFont val="Calibri"/>
        <family val="2"/>
        <scheme val="minor"/>
      </rPr>
      <t xml:space="preserve"> (pour rappel, l'original doit également être envoyé à la Région Nouvelle-Aquitaine)</t>
    </r>
  </si>
  <si>
    <t>Le présent formulaire complété au format Excel</t>
  </si>
  <si>
    <t>ouiouiDemande de dérogation, Abattage partielVolet A : L’atelier BOVIN de mon exploitation a été foyer de la tuberculose BOVINE depuis le 1er janvier 2024</t>
  </si>
  <si>
    <t>nonouiDemande de dérogation, Abattage partielVolet A : L’atelier BOVIN de mon exploitation a été foyer de la tuberculose BOVINE depuis le 1er janvier 2024</t>
  </si>
  <si>
    <t>ouiouiAbattage totalVolet A : L’atelier BOVIN de mon exploitation a été foyer de la tuberculose BOVINE depuis le 1er janvier 2024</t>
  </si>
  <si>
    <t>nonouiAbattage totalVolet A : L’atelier BOVIN de mon exploitation a été foyer de la tuberculose BOVINE depuis le 1er janvier 2024</t>
  </si>
  <si>
    <t>Test PCR positif entre le 01/01/24 et la date de dépôt ou autres pièces probantes justifiant une infection durant cette période</t>
  </si>
  <si>
    <t>Cassis</t>
  </si>
  <si>
    <t>Courrier(s) de la Direction Départementale de la Protection des Populations (DDPP) de réduction des effectifs et des animaux identifiés à risque de tuberculose / des effectifs non négatifs à la tuberculose.</t>
  </si>
  <si>
    <t xml:space="preserve">     - Me (nous) soumettre à l’ensemble des contrôles administratifs et sur place qui pourrait résulter de l’octroi d’aides nationales et européennes,</t>
  </si>
  <si>
    <t>Veuillez compléter votre dossier en joignant les pièces indiquées ci-dessous et en validant les engagements puis transmettez 
le formulaire dûment rempli, signé et scanné (sous format PDF) 
+ formulaire en format Excel (si vous utilisez LibreOffice choisir le format Excel 2007-365) + les pièces jointes à : 
restaure@nouvelle-aquitaine.fr 
ATTENTION TOUT DOSSIER INCOMPLET EST SUSCEPTIBLE D'ETRE REJETE
L'original signé du formulaire doit être envoyé dans un délai maximum de 2 mois à :
Région Nouvelle-Aquitaine
Direction de l’Agriculture, Industries agroalimentaires, Pêche
Service Compétitivité - RESTAURE
14 rue François de Sourdis
CS 81383
33077 BORDEAUX CEDEX</t>
  </si>
  <si>
    <t>Veuillez compléter votre dossier en joignant les pièces indiquées ci-dessous et en validant les engagements puis transmettez 
le formulaire dûment rempli, signé et scanné (sous format PDF) 
+ formulaire en format Excel (si vous utilisez LibreOffice choisir le format Excel 2007-365) 
+ les pièces jointes à : 
restaure@nouvelle-aquitaine.fr 
ATTENTION TOUT DOSSIER INCOMPLET EST SUSCEPTIBLE D'ETRE REJETE
L'original signé du formulaire doit être envoyé dans un délai maximum de 2 mois à :
Région Nouvelle-Aquitaine
Direction de l’Agriculture, Industries agroalimentaires, Pêche
Service Compétitivité - RESTAURE
14 rue François de Sourdis
CS 81383
33077 BORDEAUX CEDEX</t>
  </si>
  <si>
    <r>
      <rPr>
        <b/>
        <sz val="11"/>
        <color rgb="FFFF0000"/>
        <rFont val="Calibri"/>
        <family val="2"/>
        <scheme val="minor"/>
      </rPr>
      <t xml:space="preserve">IMPORTANT : </t>
    </r>
    <r>
      <rPr>
        <sz val="11"/>
        <color rgb="FFFF0000"/>
        <rFont val="Calibri"/>
        <family val="2"/>
        <scheme val="minor"/>
      </rPr>
      <t xml:space="preserve">
</t>
    </r>
    <r>
      <rPr>
        <b/>
        <u/>
        <sz val="11"/>
        <color rgb="FFFF0000"/>
        <rFont val="Calibri"/>
        <family val="2"/>
        <scheme val="minor"/>
      </rPr>
      <t>Pour déposer votre dossier, renvoyez ce formulaire dûment complété en deux exemplaires, l'un signé et scanné sous format PDF, l'autre renseigné sous format Excel (si vous utilisez LibreOffice choisir le format Excel 2007-365).</t>
    </r>
  </si>
  <si>
    <t>Donnez-vous l'autorisation à la Région Nouvelle-Aquitaine de vérifier les données de votre cheptel et le taux de perte de naissance avec l'Etablissement Départemental de l'Elevage ainsi que la déclaration d'infection auprès des services de l'Etat ?</t>
  </si>
  <si>
    <t>Sans permission de votre part, l'instruction de votre dossier ne peut aboutir</t>
  </si>
  <si>
    <t>Instructeur individu</t>
  </si>
  <si>
    <t>Vérification âge personne physique</t>
  </si>
  <si>
    <t>Attestation MSA OK ?</t>
  </si>
  <si>
    <t>Sinistre OK ?</t>
  </si>
  <si>
    <t>Seuil (Cheptel ou montant ISN) ?</t>
  </si>
  <si>
    <t>Avis favorable oui /non ?</t>
  </si>
  <si>
    <t>Autorisation vérif. données EDE et Etat ?</t>
  </si>
  <si>
    <t>ouiouiouiVolet A : L’atelier PORCIN de mon exploitation a été foyer de la maladie d’Aujeszky depuis le 1er janvier 2024</t>
  </si>
  <si>
    <t>nonouiouiVolet A : L’atelier PORCIN de mon exploitation a été foyer de la maladie d’Aujeszky depuis le 1er janvier 2024</t>
  </si>
  <si>
    <t>ouinonouiVolet A : L’atelier PORCIN de mon exploitation a été foyer de la maladie d’Aujeszky depuis le 1er janvier 2024</t>
  </si>
  <si>
    <t>nonnonouiVolet A : L’atelier PORCIN de mon exploitation a été foyer de la maladie d’Aujeszky depuis le 1er janvier 2024</t>
  </si>
  <si>
    <t>ouiouiVolet A : L’atelier PORCIN de mon exploitation a été foyer de la maladie d’Aujeszky depuis le 1er janvier 2024</t>
  </si>
  <si>
    <t>nonouiVolet A : L’atelier PORCIN de mon exploitation a été foyer de la maladie d’Aujeszky depuis le 1er janvier 2024</t>
  </si>
  <si>
    <t>Volet B : Mon atelier APICOLE a subi une perte d'au moins 30 % en 2024 au cours de sinistres ayant eu lieu en 2024 et ayant bénéficié d’une reconnaissance nationale par la CODAR</t>
  </si>
  <si>
    <t>ouiVolet B : Mon atelier APICOLE a subi une perte d'au moins 30 % en 2024 au cours de sinistres ayant eu lieu en 2024 et ayant bénéficié d’une reconnaissance nationale par la CODAR</t>
  </si>
  <si>
    <t>ouiouiVolet B : Mon atelier APICOLE a subi une perte d'au moins 30 % en 2024 au cours de sinistres ayant eu lieu en 2024 et ayant bénéficié d’une reconnaissance nationale par la CODAR</t>
  </si>
  <si>
    <t>nonouiVolet B : Mon atelier APICOLE a subi une perte d'au moins 30 % en 2024 au cours de sinistres ayant eu lieu en 2024 et ayant bénéficié d’une reconnaissance nationale par la CODAR</t>
  </si>
  <si>
    <t>nonVolet B : Mon atelier APICOLE a subi une perte d'au moins 30 % en 2024 au cours de sinistres ayant eu lieu en 2024 et ayant bénéficié d’une reconnaissance nationale par la CODAR</t>
  </si>
  <si>
    <t>- Remarque : CODAR = Commission chargée de l’orientation et du développement des assurances garantissant les dommages
- Pour rappel, pour bénéficier de l'aide régionale RESTAURE il faut être éligible à 2000 € minimum d'Indemnité de Solidarité Nationale (ISN) pour l'atelier apicole</t>
  </si>
  <si>
    <t>Arboriculture</t>
  </si>
  <si>
    <t>Viticulture</t>
  </si>
  <si>
    <t>Test PCR + ou autre pièce probante</t>
  </si>
  <si>
    <t>V1.2</t>
  </si>
  <si>
    <t>Attestation ou bordereau assureur d’indemnité sinistre récoltes Campagne 2024 précisant le taux de perte et le montant d’ISN perçu sur l’atelier. Ce document doit permettre d’identifier l’exploitation. A défaut, ajouter l’attestation d’assurance.</t>
  </si>
  <si>
    <t>Volet A : L'atelier CAPRIN de mon exploitation a été foyer de la maladie hémorragique épizootique (MHE) depuis le 1er janvier 2024</t>
  </si>
  <si>
    <t>ouiVolet A : L'atelier CAPRIN de mon exploitation a été foyer de la maladie hémorragique épizootique (MHE) depuis le 1er janvier 2024</t>
  </si>
  <si>
    <t>ouiouiVolet A : L'atelier CAPRIN de mon exploitation a été foyer de la maladie hémorragique épizootique (MHE) depuis le 1er janvier 2024</t>
  </si>
  <si>
    <t>ouiouiouiVolet A : L'atelier CAPRIN de mon exploitation a été foyer de la maladie hémorragique épizootique (MHE) depuis le 1er janvier 2024</t>
  </si>
  <si>
    <t>MHE CAPRIN</t>
  </si>
  <si>
    <t>nonouiouiVolet A : L'atelier CAPRIN de mon exploitation a été foyer de la maladie hémorragique épizootique (MHE) depuis le 1er janvier 2024</t>
  </si>
  <si>
    <t>nonouiVolet A : L'atelier CAPRIN de mon exploitation a été foyer de la maladie hémorragique épizootique (MHE) depuis le 1er janvier 2024</t>
  </si>
  <si>
    <t>nonVolet A : L'atelier CAPRIN de mon exploitation a été foyer de la maladie hémorragique épizootique (MHE) depuis le 1er janvier 2024</t>
  </si>
  <si>
    <t>Volet A : L'atelier OVIN de mon exploitation a été foyer de la maladie hémorragique épizootique (MHE) depuis le 1er janvier 2024</t>
  </si>
  <si>
    <t>ouiVolet A : L'atelier OVIN de mon exploitation a été foyer de la maladie hémorragique épizootique (MHE) depuis le 1er janvier 2024</t>
  </si>
  <si>
    <t>ouiouiVolet A : L'atelier OVIN de mon exploitation a été foyer de la maladie hémorragique épizootique (MHE) depuis le 1er janvier 2024</t>
  </si>
  <si>
    <t>ouiouiouiVolet A : L'atelier OVIN de mon exploitation a été foyer de la maladie hémorragique épizootique (MHE) depuis le 1er janvier 2024</t>
  </si>
  <si>
    <t>MHE OVIN</t>
  </si>
  <si>
    <t>nonouiouiVolet A : L'atelier OVIN de mon exploitation a été foyer de la maladie hémorragique épizootique (MHE) depuis le 1er janvier 2024</t>
  </si>
  <si>
    <t>nonouiVolet A : L'atelier OVIN de mon exploitation a été foyer de la maladie hémorragique épizootique (MHE) depuis le 1er janvier 2024</t>
  </si>
  <si>
    <t>nonVolet A : L'atelier OVIN de mon exploitation a été foyer de la maladie hémorragique épizootique (MHE) depuis le 1er janvier 2024</t>
  </si>
  <si>
    <t>ouiouiouiouiVolet A : L'atelier OVIN de mon exploitation a été foyer de la maladie hémorragique épizootique (MHE) depuis le 1er janvier 2024</t>
  </si>
  <si>
    <t>nonouiouiouiVolet A : L'atelier OVIN de mon exploitation a été foyer de la maladie hémorragique épizootique (MHE) depuis le 1er janvier 2024</t>
  </si>
  <si>
    <t>ouiouiouiouiVolet A : L'atelier CAPRIN de mon exploitation a été foyer de la maladie hémorragique épizootique (MHE) depuis le 1er janvier 2024</t>
  </si>
  <si>
    <t>nonouiouiouiVolet A : L'atelier CAPRIN de mon exploitation a été foyer de la maladie hémorragique épizootique (MHE) depuis le 1er janvier 2024</t>
  </si>
  <si>
    <t>Précisez l'atelier concerné dans la liste déroulante, les ateliers non assurés doivent avoir fait l'objet d'une reconnaissance par la CODAR</t>
  </si>
  <si>
    <t>L'Idemnisation de Solidarité Nationale (ISN) a-t-elle été instruite par votre assureur (assurance récolte ou interlocuteur agréé) ?</t>
  </si>
  <si>
    <t>Assurance récolte pour atelier ou interlocuteur agréé ?</t>
  </si>
  <si>
    <t>Volet B : perte d’au moins 50% sur une ou plusieurs productions VITICOLES au cours de sinistres ayant eu lieu en 2024 et ayant bénéficié de l'ISN</t>
  </si>
  <si>
    <t>ouiVolet B : perte d’au moins 50% sur une ou plusieurs productions VITICOLES au cours de sinistres ayant eu lieu en 2024 et ayant bénéficié de l'ISN</t>
  </si>
  <si>
    <t>ouiouiVolet B : perte d’au moins 50% sur une ou plusieurs productions VITICOLES au cours de sinistres ayant eu lieu en 2024 et ayant bénéficié de l'ISN</t>
  </si>
  <si>
    <t>nonouiVolet B : perte d’au moins 50% sur une ou plusieurs productions VITICOLES au cours de sinistres ayant eu lieu en 2024 et ayant bénéficié de l'ISN</t>
  </si>
  <si>
    <t>nonVolet B : perte d’au moins 50% sur une ou plusieurs productions VITICOLES au cours de sinistres ayant eu lieu en 2024 et ayant bénéficié de l'ISN</t>
  </si>
  <si>
    <t>ouinonVolet B : perte d’au moins 50% sur une ou plusieurs productions VITICOLES au cours de sinistres ayant eu lieu en 2024 et ayant bénéficié de l'ISN</t>
  </si>
  <si>
    <t>ouiouinonVolet B : perte d’au moins 50% sur une ou plusieurs productions VITICOLES au cours de sinistres ayant eu lieu en 2024 et ayant bénéficié de l'ISN</t>
  </si>
  <si>
    <t>nonouinonVolet B : perte d’au moins 50% sur une ou plusieurs productions VITICOLES au cours de sinistres ayant eu lieu en 2024 et ayant bénéficié de l'ISN</t>
  </si>
  <si>
    <t>nonnonVolet B : perte d’au moins 50% sur une ou plusieurs productions VITICOLES au cours de sinistres ayant eu lieu en 2024 et ayant bénéficié de l'ISN</t>
  </si>
  <si>
    <t>ouiouiouiouiVolet B : perte d’au moins 50% sur une ou plusieurs productions VITICOLES au cours de sinistres ayant eu lieu en 2024 et ayant bénéficié de l'ISN</t>
  </si>
  <si>
    <t>nonouiouiouiVolet B : perte d’au moins 50% sur une ou plusieurs productions VITICOLES au cours de sinistres ayant eu lieu en 2024 et ayant bénéficié de l'ISN</t>
  </si>
  <si>
    <t>ouinonouiouiVolet B : perte d’au moins 50% sur une ou plusieurs productions VITICOLES au cours de sinistres ayant eu lieu en 2024 et ayant bénéficié de l'ISN</t>
  </si>
  <si>
    <t>nonnonouiouiVolet B : perte d’au moins 50% sur une ou plusieurs productions VITICOLES au cours de sinistres ayant eu lieu en 2024 et ayant bénéficié de l'ISN</t>
  </si>
  <si>
    <t>ouiouiouiVolet B : perte d’au moins 50% sur une ou plusieurs productions VITICOLES au cours de sinistres ayant eu lieu en 2024 et ayant bénéficié de l'ISN</t>
  </si>
  <si>
    <t>nonouiouiVolet B : perte d’au moins 50% sur une ou plusieurs productions VITICOLES au cours de sinistres ayant eu lieu en 2024 et ayant bénéficié de l'ISN</t>
  </si>
  <si>
    <t>Volet B : pour les productions ARBORICOLES, un des ateliers a subi une perte d'au moins 30 % en 2024 et a bénéficié de l'ISN</t>
  </si>
  <si>
    <t>AbricotVolet B : pour les productions ARBORICOLES, un des ateliers a subi une perte d'au moins 30 % en 2024 et a bénéficié de l'ISN</t>
  </si>
  <si>
    <t>ouiAbricotVolet B : pour les productions ARBORICOLES, un des ateliers a subi une perte d'au moins 30 % en 2024 et a bénéficié de l'ISN</t>
  </si>
  <si>
    <t>ouiouiAbricotVolet B : pour les productions ARBORICOLES, un des ateliers a subi une perte d'au moins 30 % en 2024 et a bénéficié de l'ISN</t>
  </si>
  <si>
    <t>nonouiAbricotVolet B : pour les productions ARBORICOLES, un des ateliers a subi une perte d'au moins 30 % en 2024 et a bénéficié de l'ISN</t>
  </si>
  <si>
    <t>nonAbricotVolet B : pour les productions ARBORICOLES, un des ateliers a subi une perte d'au moins 30 % en 2024 et a bénéficié de l'ISN</t>
  </si>
  <si>
    <t>ouinonAbricotVolet B : pour les productions ARBORICOLES, un des ateliers a subi une perte d'au moins 30 % en 2024 et a bénéficié de l'ISN</t>
  </si>
  <si>
    <t>ouiouinonAbricotVolet B : pour les productions ARBORICOLES, un des ateliers a subi une perte d'au moins 30 % en 2024 et a bénéficié de l'ISN</t>
  </si>
  <si>
    <t>nonouinonAbricotVolet B : pour les productions ARBORICOLES, un des ateliers a subi une perte d'au moins 30 % en 2024 et a bénéficié de l'ISN</t>
  </si>
  <si>
    <t>nonnonAbricotVolet B : pour les productions ARBORICOLES, un des ateliers a subi une perte d'au moins 30 % en 2024 et a bénéficié de l'ISN</t>
  </si>
  <si>
    <t>AmandeVolet B : pour les productions ARBORICOLES, un des ateliers a subi une perte d'au moins 30 % en 2024 et a bénéficié de l'ISN</t>
  </si>
  <si>
    <t>ouiAmandeVolet B : pour les productions ARBORICOLES, un des ateliers a subi une perte d'au moins 30 % en 2024 et a bénéficié de l'ISN</t>
  </si>
  <si>
    <t>ouiouiAmandeVolet B : pour les productions ARBORICOLES, un des ateliers a subi une perte d'au moins 30 % en 2024 et a bénéficié de l'ISN</t>
  </si>
  <si>
    <t>nonouiAmandeVolet B : pour les productions ARBORICOLES, un des ateliers a subi une perte d'au moins 30 % en 2024 et a bénéficié de l'ISN</t>
  </si>
  <si>
    <t>nonAmandeVolet B : pour les productions ARBORICOLES, un des ateliers a subi une perte d'au moins 30 % en 2024 et a bénéficié de l'ISN</t>
  </si>
  <si>
    <t>ouinonAmandeVolet B : pour les productions ARBORICOLES, un des ateliers a subi une perte d'au moins 30 % en 2024 et a bénéficié de l'ISN</t>
  </si>
  <si>
    <t>ouiouinonAmandeVolet B : pour les productions ARBORICOLES, un des ateliers a subi une perte d'au moins 30 % en 2024 et a bénéficié de l'ISN</t>
  </si>
  <si>
    <t>nonouinonAmandeVolet B : pour les productions ARBORICOLES, un des ateliers a subi une perte d'au moins 30 % en 2024 et a bénéficié de l'ISN</t>
  </si>
  <si>
    <t>nonnonAmandeVolet B : pour les productions ARBORICOLES, un des ateliers a subi une perte d'au moins 30 % en 2024 et a bénéficié de l'ISN</t>
  </si>
  <si>
    <t>CassisVolet B : pour les productions ARBORICOLES, un des ateliers a subi une perte d'au moins 30 % en 2024 et a bénéficié de l'ISN</t>
  </si>
  <si>
    <t>ouiCassisVolet B : pour les productions ARBORICOLES, un des ateliers a subi une perte d'au moins 30 % en 2024 et a bénéficié de l'ISN</t>
  </si>
  <si>
    <t>ouiouiCassisVolet B : pour les productions ARBORICOLES, un des ateliers a subi une perte d'au moins 30 % en 2024 et a bénéficié de l'ISN</t>
  </si>
  <si>
    <t>nonouiCassisVolet B : pour les productions ARBORICOLES, un des ateliers a subi une perte d'au moins 30 % en 2024 et a bénéficié de l'ISN</t>
  </si>
  <si>
    <t>nonCassisVolet B : pour les productions ARBORICOLES, un des ateliers a subi une perte d'au moins 30 % en 2024 et a bénéficié de l'ISN</t>
  </si>
  <si>
    <t>ouinonCassisVolet B : pour les productions ARBORICOLES, un des ateliers a subi une perte d'au moins 30 % en 2024 et a bénéficié de l'ISN</t>
  </si>
  <si>
    <t>ouiouinonCassisVolet B : pour les productions ARBORICOLES, un des ateliers a subi une perte d'au moins 30 % en 2024 et a bénéficié de l'ISN</t>
  </si>
  <si>
    <t>nonouinonCassisVolet B : pour les productions ARBORICOLES, un des ateliers a subi une perte d'au moins 30 % en 2024 et a bénéficié de l'ISN</t>
  </si>
  <si>
    <t>nonnonCassisVolet B : pour les productions ARBORICOLES, un des ateliers a subi une perte d'au moins 30 % en 2024 et a bénéficié de l'ISN</t>
  </si>
  <si>
    <t>CeriseVolet B : pour les productions ARBORICOLES, un des ateliers a subi une perte d'au moins 30 % en 2024 et a bénéficié de l'ISN</t>
  </si>
  <si>
    <t>ouiCeriseVolet B : pour les productions ARBORICOLES, un des ateliers a subi une perte d'au moins 30 % en 2024 et a bénéficié de l'ISN</t>
  </si>
  <si>
    <t>ouiouiCeriseVolet B : pour les productions ARBORICOLES, un des ateliers a subi une perte d'au moins 30 % en 2024 et a bénéficié de l'ISN</t>
  </si>
  <si>
    <t>nonouiCeriseVolet B : pour les productions ARBORICOLES, un des ateliers a subi une perte d'au moins 30 % en 2024 et a bénéficié de l'ISN</t>
  </si>
  <si>
    <t>nonCeriseVolet B : pour les productions ARBORICOLES, un des ateliers a subi une perte d'au moins 30 % en 2024 et a bénéficié de l'ISN</t>
  </si>
  <si>
    <t>ouinonCeriseVolet B : pour les productions ARBORICOLES, un des ateliers a subi une perte d'au moins 30 % en 2024 et a bénéficié de l'ISN</t>
  </si>
  <si>
    <t>ouiouinonCeriseVolet B : pour les productions ARBORICOLES, un des ateliers a subi une perte d'au moins 30 % en 2024 et a bénéficié de l'ISN</t>
  </si>
  <si>
    <t>nonouinonCeriseVolet B : pour les productions ARBORICOLES, un des ateliers a subi une perte d'au moins 30 % en 2024 et a bénéficié de l'ISN</t>
  </si>
  <si>
    <t>nonnonCeriseVolet B : pour les productions ARBORICOLES, un des ateliers a subi une perte d'au moins 30 % en 2024 et a bénéficié de l'ISN</t>
  </si>
  <si>
    <t>ChataigneVolet B : pour les productions ARBORICOLES, un des ateliers a subi une perte d'au moins 30 % en 2024 et a bénéficié de l'ISN</t>
  </si>
  <si>
    <t>ouiChataigneVolet B : pour les productions ARBORICOLES, un des ateliers a subi une perte d'au moins 30 % en 2024 et a bénéficié de l'ISN</t>
  </si>
  <si>
    <t>ouiouiChataigneVolet B : pour les productions ARBORICOLES, un des ateliers a subi une perte d'au moins 30 % en 2024 et a bénéficié de l'ISN</t>
  </si>
  <si>
    <t>nonouiChataigneVolet B : pour les productions ARBORICOLES, un des ateliers a subi une perte d'au moins 30 % en 2024 et a bénéficié de l'ISN</t>
  </si>
  <si>
    <t>nonChataigneVolet B : pour les productions ARBORICOLES, un des ateliers a subi une perte d'au moins 30 % en 2024 et a bénéficié de l'ISN</t>
  </si>
  <si>
    <t>ouinonChataigneVolet B : pour les productions ARBORICOLES, un des ateliers a subi une perte d'au moins 30 % en 2024 et a bénéficié de l'ISN</t>
  </si>
  <si>
    <t>ouiouinonChataigneVolet B : pour les productions ARBORICOLES, un des ateliers a subi une perte d'au moins 30 % en 2024 et a bénéficié de l'ISN</t>
  </si>
  <si>
    <t>nonouinonChataigneVolet B : pour les productions ARBORICOLES, un des ateliers a subi une perte d'au moins 30 % en 2024 et a bénéficié de l'ISN</t>
  </si>
  <si>
    <t>nonnonChataigneVolet B : pour les productions ARBORICOLES, un des ateliers a subi une perte d'au moins 30 % en 2024 et a bénéficié de l'ISN</t>
  </si>
  <si>
    <t>FramboiseVolet B : pour les productions ARBORICOLES, un des ateliers a subi une perte d'au moins 30 % en 2024 et a bénéficié de l'ISN</t>
  </si>
  <si>
    <t>ouiFramboiseVolet B : pour les productions ARBORICOLES, un des ateliers a subi une perte d'au moins 30 % en 2024 et a bénéficié de l'ISN</t>
  </si>
  <si>
    <t>ouiouiFramboiseVolet B : pour les productions ARBORICOLES, un des ateliers a subi une perte d'au moins 30 % en 2024 et a bénéficié de l'ISN</t>
  </si>
  <si>
    <t>nonouiFramboiseVolet B : pour les productions ARBORICOLES, un des ateliers a subi une perte d'au moins 30 % en 2024 et a bénéficié de l'ISN</t>
  </si>
  <si>
    <t>nonFramboiseVolet B : pour les productions ARBORICOLES, un des ateliers a subi une perte d'au moins 30 % en 2024 et a bénéficié de l'ISN</t>
  </si>
  <si>
    <t>ouinonFramboiseVolet B : pour les productions ARBORICOLES, un des ateliers a subi une perte d'au moins 30 % en 2024 et a bénéficié de l'ISN</t>
  </si>
  <si>
    <t>ouiouinonFramboiseVolet B : pour les productions ARBORICOLES, un des ateliers a subi une perte d'au moins 30 % en 2024 et a bénéficié de l'ISN</t>
  </si>
  <si>
    <t>nonouinonFramboiseVolet B : pour les productions ARBORICOLES, un des ateliers a subi une perte d'au moins 30 % en 2024 et a bénéficié de l'ISN</t>
  </si>
  <si>
    <t>nonnonFramboiseVolet B : pour les productions ARBORICOLES, un des ateliers a subi une perte d'au moins 30 % en 2024 et a bénéficié de l'ISN</t>
  </si>
  <si>
    <t>GroseilleVolet B : pour les productions ARBORICOLES, un des ateliers a subi une perte d'au moins 30 % en 2024 et a bénéficié de l'ISN</t>
  </si>
  <si>
    <t>ouiGroseilleVolet B : pour les productions ARBORICOLES, un des ateliers a subi une perte d'au moins 30 % en 2024 et a bénéficié de l'ISN</t>
  </si>
  <si>
    <t>ouiouiGroseilleVolet B : pour les productions ARBORICOLES, un des ateliers a subi une perte d'au moins 30 % en 2024 et a bénéficié de l'ISN</t>
  </si>
  <si>
    <t>nonouiGroseilleVolet B : pour les productions ARBORICOLES, un des ateliers a subi une perte d'au moins 30 % en 2024 et a bénéficié de l'ISN</t>
  </si>
  <si>
    <t>nonGroseilleVolet B : pour les productions ARBORICOLES, un des ateliers a subi une perte d'au moins 30 % en 2024 et a bénéficié de l'ISN</t>
  </si>
  <si>
    <t>ouinonGroseilleVolet B : pour les productions ARBORICOLES, un des ateliers a subi une perte d'au moins 30 % en 2024 et a bénéficié de l'ISN</t>
  </si>
  <si>
    <t>ouiouinonGroseilleVolet B : pour les productions ARBORICOLES, un des ateliers a subi une perte d'au moins 30 % en 2024 et a bénéficié de l'ISN</t>
  </si>
  <si>
    <t>nonouinonGroseilleVolet B : pour les productions ARBORICOLES, un des ateliers a subi une perte d'au moins 30 % en 2024 et a bénéficié de l'ISN</t>
  </si>
  <si>
    <t>nonnonGroseilleVolet B : pour les productions ARBORICOLES, un des ateliers a subi une perte d'au moins 30 % en 2024 et a bénéficié de l'ISN</t>
  </si>
  <si>
    <t>KiwiVolet B : pour les productions ARBORICOLES, un des ateliers a subi une perte d'au moins 30 % en 2024 et a bénéficié de l'ISN</t>
  </si>
  <si>
    <t>ouiKiwiVolet B : pour les productions ARBORICOLES, un des ateliers a subi une perte d'au moins 30 % en 2024 et a bénéficié de l'ISN</t>
  </si>
  <si>
    <t>ouiouiKiwiVolet B : pour les productions ARBORICOLES, un des ateliers a subi une perte d'au moins 30 % en 2024 et a bénéficié de l'ISN</t>
  </si>
  <si>
    <t>nonouiKiwiVolet B : pour les productions ARBORICOLES, un des ateliers a subi une perte d'au moins 30 % en 2024 et a bénéficié de l'ISN</t>
  </si>
  <si>
    <t>nonKiwiVolet B : pour les productions ARBORICOLES, un des ateliers a subi une perte d'au moins 30 % en 2024 et a bénéficié de l'ISN</t>
  </si>
  <si>
    <t>ouinonKiwiVolet B : pour les productions ARBORICOLES, un des ateliers a subi une perte d'au moins 30 % en 2024 et a bénéficié de l'ISN</t>
  </si>
  <si>
    <t>ouiouinonKiwiVolet B : pour les productions ARBORICOLES, un des ateliers a subi une perte d'au moins 30 % en 2024 et a bénéficié de l'ISN</t>
  </si>
  <si>
    <t>nonouinonKiwiVolet B : pour les productions ARBORICOLES, un des ateliers a subi une perte d'au moins 30 % en 2024 et a bénéficié de l'ISN</t>
  </si>
  <si>
    <t>nonnonKiwiVolet B : pour les productions ARBORICOLES, un des ateliers a subi une perte d'au moins 30 % en 2024 et a bénéficié de l'ISN</t>
  </si>
  <si>
    <t>MyrtilleVolet B : pour les productions ARBORICOLES, un des ateliers a subi une perte d'au moins 30 % en 2024 et a bénéficié de l'ISN</t>
  </si>
  <si>
    <t>ouiMyrtilleVolet B : pour les productions ARBORICOLES, un des ateliers a subi une perte d'au moins 30 % en 2024 et a bénéficié de l'ISN</t>
  </si>
  <si>
    <t>ouiouiMyrtilleVolet B : pour les productions ARBORICOLES, un des ateliers a subi une perte d'au moins 30 % en 2024 et a bénéficié de l'ISN</t>
  </si>
  <si>
    <t>nonouiMyrtilleVolet B : pour les productions ARBORICOLES, un des ateliers a subi une perte d'au moins 30 % en 2024 et a bénéficié de l'ISN</t>
  </si>
  <si>
    <t>nonMyrtilleVolet B : pour les productions ARBORICOLES, un des ateliers a subi une perte d'au moins 30 % en 2024 et a bénéficié de l'ISN</t>
  </si>
  <si>
    <t>ouinonMyrtilleVolet B : pour les productions ARBORICOLES, un des ateliers a subi une perte d'au moins 30 % en 2024 et a bénéficié de l'ISN</t>
  </si>
  <si>
    <t>ouiouinonMyrtilleVolet B : pour les productions ARBORICOLES, un des ateliers a subi une perte d'au moins 30 % en 2024 et a bénéficié de l'ISN</t>
  </si>
  <si>
    <t>nonouinonMyrtilleVolet B : pour les productions ARBORICOLES, un des ateliers a subi une perte d'au moins 30 % en 2024 et a bénéficié de l'ISN</t>
  </si>
  <si>
    <t>nonnonMyrtilleVolet B : pour les productions ARBORICOLES, un des ateliers a subi une perte d'au moins 30 % en 2024 et a bénéficié de l'ISN</t>
  </si>
  <si>
    <t>NectarineVolet B : pour les productions ARBORICOLES, un des ateliers a subi une perte d'au moins 30 % en 2024 et a bénéficié de l'ISN</t>
  </si>
  <si>
    <t>ouiNectarineVolet B : pour les productions ARBORICOLES, un des ateliers a subi une perte d'au moins 30 % en 2024 et a bénéficié de l'ISN</t>
  </si>
  <si>
    <t>ouiouiNectarineVolet B : pour les productions ARBORICOLES, un des ateliers a subi une perte d'au moins 30 % en 2024 et a bénéficié de l'ISN</t>
  </si>
  <si>
    <t>nonouiNectarineVolet B : pour les productions ARBORICOLES, un des ateliers a subi une perte d'au moins 30 % en 2024 et a bénéficié de l'ISN</t>
  </si>
  <si>
    <t>nonNectarineVolet B : pour les productions ARBORICOLES, un des ateliers a subi une perte d'au moins 30 % en 2024 et a bénéficié de l'ISN</t>
  </si>
  <si>
    <t>ouinonNectarineVolet B : pour les productions ARBORICOLES, un des ateliers a subi une perte d'au moins 30 % en 2024 et a bénéficié de l'ISN</t>
  </si>
  <si>
    <t>ouiouinonNectarineVolet B : pour les productions ARBORICOLES, un des ateliers a subi une perte d'au moins 30 % en 2024 et a bénéficié de l'ISN</t>
  </si>
  <si>
    <t>nonouinonNectarineVolet B : pour les productions ARBORICOLES, un des ateliers a subi une perte d'au moins 30 % en 2024 et a bénéficié de l'ISN</t>
  </si>
  <si>
    <t>nonnonNectarineVolet B : pour les productions ARBORICOLES, un des ateliers a subi une perte d'au moins 30 % en 2024 et a bénéficié de l'ISN</t>
  </si>
  <si>
    <t>NoisetteVolet B : pour les productions ARBORICOLES, un des ateliers a subi une perte d'au moins 30 % en 2024 et a bénéficié de l'ISN</t>
  </si>
  <si>
    <t>ouiNoisetteVolet B : pour les productions ARBORICOLES, un des ateliers a subi une perte d'au moins 30 % en 2024 et a bénéficié de l'ISN</t>
  </si>
  <si>
    <t>ouiouiNoisetteVolet B : pour les productions ARBORICOLES, un des ateliers a subi une perte d'au moins 30 % en 2024 et a bénéficié de l'ISN</t>
  </si>
  <si>
    <t>nonouiNoisetteVolet B : pour les productions ARBORICOLES, un des ateliers a subi une perte d'au moins 30 % en 2024 et a bénéficié de l'ISN</t>
  </si>
  <si>
    <t>nonNoisetteVolet B : pour les productions ARBORICOLES, un des ateliers a subi une perte d'au moins 30 % en 2024 et a bénéficié de l'ISN</t>
  </si>
  <si>
    <t>ouinonNoisetteVolet B : pour les productions ARBORICOLES, un des ateliers a subi une perte d'au moins 30 % en 2024 et a bénéficié de l'ISN</t>
  </si>
  <si>
    <t>ouiouinonNoisetteVolet B : pour les productions ARBORICOLES, un des ateliers a subi une perte d'au moins 30 % en 2024 et a bénéficié de l'ISN</t>
  </si>
  <si>
    <t>nonouinonNoisetteVolet B : pour les productions ARBORICOLES, un des ateliers a subi une perte d'au moins 30 % en 2024 et a bénéficié de l'ISN</t>
  </si>
  <si>
    <t>nonnonNoisetteVolet B : pour les productions ARBORICOLES, un des ateliers a subi une perte d'au moins 30 % en 2024 et a bénéficié de l'ISN</t>
  </si>
  <si>
    <t>NoixVolet B : pour les productions ARBORICOLES, un des ateliers a subi une perte d'au moins 30 % en 2024 et a bénéficié de l'ISN</t>
  </si>
  <si>
    <t>ouiNoixVolet B : pour les productions ARBORICOLES, un des ateliers a subi une perte d'au moins 30 % en 2024 et a bénéficié de l'ISN</t>
  </si>
  <si>
    <t>ouiouiNoixVolet B : pour les productions ARBORICOLES, un des ateliers a subi une perte d'au moins 30 % en 2024 et a bénéficié de l'ISN</t>
  </si>
  <si>
    <t>nonouiNoixVolet B : pour les productions ARBORICOLES, un des ateliers a subi une perte d'au moins 30 % en 2024 et a bénéficié de l'ISN</t>
  </si>
  <si>
    <t>nonNoixVolet B : pour les productions ARBORICOLES, un des ateliers a subi une perte d'au moins 30 % en 2024 et a bénéficié de l'ISN</t>
  </si>
  <si>
    <t>ouinonNoixVolet B : pour les productions ARBORICOLES, un des ateliers a subi une perte d'au moins 30 % en 2024 et a bénéficié de l'ISN</t>
  </si>
  <si>
    <t>ouiouinonNoixVolet B : pour les productions ARBORICOLES, un des ateliers a subi une perte d'au moins 30 % en 2024 et a bénéficié de l'ISN</t>
  </si>
  <si>
    <t>nonouinonNoixVolet B : pour les productions ARBORICOLES, un des ateliers a subi une perte d'au moins 30 % en 2024 et a bénéficié de l'ISN</t>
  </si>
  <si>
    <t>nonnonNoixVolet B : pour les productions ARBORICOLES, un des ateliers a subi une perte d'au moins 30 % en 2024 et a bénéficié de l'ISN</t>
  </si>
  <si>
    <t>PêcheVolet B : pour les productions ARBORICOLES, un des ateliers a subi une perte d'au moins 30 % en 2024 et a bénéficié de l'ISN</t>
  </si>
  <si>
    <t>ouiPêcheVolet B : pour les productions ARBORICOLES, un des ateliers a subi une perte d'au moins 30 % en 2024 et a bénéficié de l'ISN</t>
  </si>
  <si>
    <t>ouiouiPêcheVolet B : pour les productions ARBORICOLES, un des ateliers a subi une perte d'au moins 30 % en 2024 et a bénéficié de l'ISN</t>
  </si>
  <si>
    <t>nonouiPêcheVolet B : pour les productions ARBORICOLES, un des ateliers a subi une perte d'au moins 30 % en 2024 et a bénéficié de l'ISN</t>
  </si>
  <si>
    <t>nonPêcheVolet B : pour les productions ARBORICOLES, un des ateliers a subi une perte d'au moins 30 % en 2024 et a bénéficié de l'ISN</t>
  </si>
  <si>
    <t>ouinonPêcheVolet B : pour les productions ARBORICOLES, un des ateliers a subi une perte d'au moins 30 % en 2024 et a bénéficié de l'ISN</t>
  </si>
  <si>
    <t>ouiouinonPêcheVolet B : pour les productions ARBORICOLES, un des ateliers a subi une perte d'au moins 30 % en 2024 et a bénéficié de l'ISN</t>
  </si>
  <si>
    <t>nonouinonPêcheVolet B : pour les productions ARBORICOLES, un des ateliers a subi une perte d'au moins 30 % en 2024 et a bénéficié de l'ISN</t>
  </si>
  <si>
    <t>nonnonPêcheVolet B : pour les productions ARBORICOLES, un des ateliers a subi une perte d'au moins 30 % en 2024 et a bénéficié de l'ISN</t>
  </si>
  <si>
    <t>PoireVolet B : pour les productions ARBORICOLES, un des ateliers a subi une perte d'au moins 30 % en 2024 et a bénéficié de l'ISN</t>
  </si>
  <si>
    <t>ouiPoireVolet B : pour les productions ARBORICOLES, un des ateliers a subi une perte d'au moins 30 % en 2024 et a bénéficié de l'ISN</t>
  </si>
  <si>
    <t>ouiouiPoireVolet B : pour les productions ARBORICOLES, un des ateliers a subi une perte d'au moins 30 % en 2024 et a bénéficié de l'ISN</t>
  </si>
  <si>
    <t>nonouiPoireVolet B : pour les productions ARBORICOLES, un des ateliers a subi une perte d'au moins 30 % en 2024 et a bénéficié de l'ISN</t>
  </si>
  <si>
    <t>nonPoireVolet B : pour les productions ARBORICOLES, un des ateliers a subi une perte d'au moins 30 % en 2024 et a bénéficié de l'ISN</t>
  </si>
  <si>
    <t>ouinonPoireVolet B : pour les productions ARBORICOLES, un des ateliers a subi une perte d'au moins 30 % en 2024 et a bénéficié de l'ISN</t>
  </si>
  <si>
    <t>ouiouinonPoireVolet B : pour les productions ARBORICOLES, un des ateliers a subi une perte d'au moins 30 % en 2024 et a bénéficié de l'ISN</t>
  </si>
  <si>
    <t>nonouinonPoireVolet B : pour les productions ARBORICOLES, un des ateliers a subi une perte d'au moins 30 % en 2024 et a bénéficié de l'ISN</t>
  </si>
  <si>
    <t>nonnonPoireVolet B : pour les productions ARBORICOLES, un des ateliers a subi une perte d'au moins 30 % en 2024 et a bénéficié de l'ISN</t>
  </si>
  <si>
    <t>PommeVolet B : pour les productions ARBORICOLES, un des ateliers a subi une perte d'au moins 30 % en 2024 et a bénéficié de l'ISN</t>
  </si>
  <si>
    <t>ouiPommeVolet B : pour les productions ARBORICOLES, un des ateliers a subi une perte d'au moins 30 % en 2024 et a bénéficié de l'ISN</t>
  </si>
  <si>
    <t>ouiouiPommeVolet B : pour les productions ARBORICOLES, un des ateliers a subi une perte d'au moins 30 % en 2024 et a bénéficié de l'ISN</t>
  </si>
  <si>
    <t>nonouiPommeVolet B : pour les productions ARBORICOLES, un des ateliers a subi une perte d'au moins 30 % en 2024 et a bénéficié de l'ISN</t>
  </si>
  <si>
    <t>nonPommeVolet B : pour les productions ARBORICOLES, un des ateliers a subi une perte d'au moins 30 % en 2024 et a bénéficié de l'ISN</t>
  </si>
  <si>
    <t>ouinonPommeVolet B : pour les productions ARBORICOLES, un des ateliers a subi une perte d'au moins 30 % en 2024 et a bénéficié de l'ISN</t>
  </si>
  <si>
    <t>ouiouinonPommeVolet B : pour les productions ARBORICOLES, un des ateliers a subi une perte d'au moins 30 % en 2024 et a bénéficié de l'ISN</t>
  </si>
  <si>
    <t>nonouinonPommeVolet B : pour les productions ARBORICOLES, un des ateliers a subi une perte d'au moins 30 % en 2024 et a bénéficié de l'ISN</t>
  </si>
  <si>
    <t>nonnonPommeVolet B : pour les productions ARBORICOLES, un des ateliers a subi une perte d'au moins 30 % en 2024 et a bénéficié de l'ISN</t>
  </si>
  <si>
    <t>PruneVolet B : pour les productions ARBORICOLES, un des ateliers a subi une perte d'au moins 30 % en 2024 et a bénéficié de l'ISN</t>
  </si>
  <si>
    <t>ouiPruneVolet B : pour les productions ARBORICOLES, un des ateliers a subi une perte d'au moins 30 % en 2024 et a bénéficié de l'ISN</t>
  </si>
  <si>
    <t>ouiouiPruneVolet B : pour les productions ARBORICOLES, un des ateliers a subi une perte d'au moins 30 % en 2024 et a bénéficié de l'ISN</t>
  </si>
  <si>
    <t>nonouiPruneVolet B : pour les productions ARBORICOLES, un des ateliers a subi une perte d'au moins 30 % en 2024 et a bénéficié de l'ISN</t>
  </si>
  <si>
    <t>nonPruneVolet B : pour les productions ARBORICOLES, un des ateliers a subi une perte d'au moins 30 % en 2024 et a bénéficié de l'ISN</t>
  </si>
  <si>
    <t>ouinonPruneVolet B : pour les productions ARBORICOLES, un des ateliers a subi une perte d'au moins 30 % en 2024 et a bénéficié de l'ISN</t>
  </si>
  <si>
    <t>ouiouinonPruneVolet B : pour les productions ARBORICOLES, un des ateliers a subi une perte d'au moins 30 % en 2024 et a bénéficié de l'ISN</t>
  </si>
  <si>
    <t>nonouinonPruneVolet B : pour les productions ARBORICOLES, un des ateliers a subi une perte d'au moins 30 % en 2024 et a bénéficié de l'ISN</t>
  </si>
  <si>
    <t>nonnonPruneVolet B : pour les productions ARBORICOLES, un des ateliers a subi une perte d'au moins 30 % en 2024 et a bénéficié de l'ISN</t>
  </si>
  <si>
    <t>ouiouiouiAbricotVolet B : pour les productions ARBORICOLES, un des ateliers a subi une perte d'au moins 30 % en 2024 et a bénéficié de l'ISN</t>
  </si>
  <si>
    <t>nonouiouiAbricotVolet B : pour les productions ARBORICOLES, un des ateliers a subi une perte d'au moins 30 % en 2024 et a bénéficié de l'ISN</t>
  </si>
  <si>
    <t>ouiouiouiAmandeVolet B : pour les productions ARBORICOLES, un des ateliers a subi une perte d'au moins 30 % en 2024 et a bénéficié de l'ISN</t>
  </si>
  <si>
    <t>nonouiouiAmandeVolet B : pour les productions ARBORICOLES, un des ateliers a subi une perte d'au moins 30 % en 2024 et a bénéficié de l'ISN</t>
  </si>
  <si>
    <t>ouiouiouiCassisVolet B : pour les productions ARBORICOLES, un des ateliers a subi une perte d'au moins 30 % en 2024 et a bénéficié de l'ISN</t>
  </si>
  <si>
    <t>nonouiouiCassisVolet B : pour les productions ARBORICOLES, un des ateliers a subi une perte d'au moins 30 % en 2024 et a bénéficié de l'ISN</t>
  </si>
  <si>
    <t>ouiouiouiCeriseVolet B : pour les productions ARBORICOLES, un des ateliers a subi une perte d'au moins 30 % en 2024 et a bénéficié de l'ISN</t>
  </si>
  <si>
    <t>nonouiouiCeriseVolet B : pour les productions ARBORICOLES, un des ateliers a subi une perte d'au moins 30 % en 2024 et a bénéficié de l'ISN</t>
  </si>
  <si>
    <t>ouiouiouiChataigneVolet B : pour les productions ARBORICOLES, un des ateliers a subi une perte d'au moins 30 % en 2024 et a bénéficié de l'ISN</t>
  </si>
  <si>
    <t>nonouiouiChataigneVolet B : pour les productions ARBORICOLES, un des ateliers a subi une perte d'au moins 30 % en 2024 et a bénéficié de l'ISN</t>
  </si>
  <si>
    <t>ouiouiouiFramboiseVolet B : pour les productions ARBORICOLES, un des ateliers a subi une perte d'au moins 30 % en 2024 et a bénéficié de l'ISN</t>
  </si>
  <si>
    <t>nonouiouiFramboiseVolet B : pour les productions ARBORICOLES, un des ateliers a subi une perte d'au moins 30 % en 2024 et a bénéficié de l'ISN</t>
  </si>
  <si>
    <t>ouiouiouiGroseilleVolet B : pour les productions ARBORICOLES, un des ateliers a subi une perte d'au moins 30 % en 2024 et a bénéficié de l'ISN</t>
  </si>
  <si>
    <t>nonouiouiGroseilleVolet B : pour les productions ARBORICOLES, un des ateliers a subi une perte d'au moins 30 % en 2024 et a bénéficié de l'ISN</t>
  </si>
  <si>
    <t>ouiouiouiKiwiVolet B : pour les productions ARBORICOLES, un des ateliers a subi une perte d'au moins 30 % en 2024 et a bénéficié de l'ISN</t>
  </si>
  <si>
    <t>nonouiouiKiwiVolet B : pour les productions ARBORICOLES, un des ateliers a subi une perte d'au moins 30 % en 2024 et a bénéficié de l'ISN</t>
  </si>
  <si>
    <t>ouiouiouiMyrtilleVolet B : pour les productions ARBORICOLES, un des ateliers a subi une perte d'au moins 30 % en 2024 et a bénéficié de l'ISN</t>
  </si>
  <si>
    <t>nonouiouiMyrtilleVolet B : pour les productions ARBORICOLES, un des ateliers a subi une perte d'au moins 30 % en 2024 et a bénéficié de l'ISN</t>
  </si>
  <si>
    <t>ouiouiouiNectarineVolet B : pour les productions ARBORICOLES, un des ateliers a subi une perte d'au moins 30 % en 2024 et a bénéficié de l'ISN</t>
  </si>
  <si>
    <t>nonouiouiNectarineVolet B : pour les productions ARBORICOLES, un des ateliers a subi une perte d'au moins 30 % en 2024 et a bénéficié de l'ISN</t>
  </si>
  <si>
    <t>ouiouiouiNoisetteVolet B : pour les productions ARBORICOLES, un des ateliers a subi une perte d'au moins 30 % en 2024 et a bénéficié de l'ISN</t>
  </si>
  <si>
    <t>nonouiouiNoisetteVolet B : pour les productions ARBORICOLES, un des ateliers a subi une perte d'au moins 30 % en 2024 et a bénéficié de l'ISN</t>
  </si>
  <si>
    <t>ouiouiouiNoixVolet B : pour les productions ARBORICOLES, un des ateliers a subi une perte d'au moins 30 % en 2024 et a bénéficié de l'ISN</t>
  </si>
  <si>
    <t>nonouiouiNoixVolet B : pour les productions ARBORICOLES, un des ateliers a subi une perte d'au moins 30 % en 2024 et a bénéficié de l'ISN</t>
  </si>
  <si>
    <t>ouiouiouiPêcheVolet B : pour les productions ARBORICOLES, un des ateliers a subi une perte d'au moins 30 % en 2024 et a bénéficié de l'ISN</t>
  </si>
  <si>
    <t>nonouiouiPêcheVolet B : pour les productions ARBORICOLES, un des ateliers a subi une perte d'au moins 30 % en 2024 et a bénéficié de l'ISN</t>
  </si>
  <si>
    <t>ouiouiouiPoireVolet B : pour les productions ARBORICOLES, un des ateliers a subi une perte d'au moins 30 % en 2024 et a bénéficié de l'ISN</t>
  </si>
  <si>
    <t>nonouiouiPoireVolet B : pour les productions ARBORICOLES, un des ateliers a subi une perte d'au moins 30 % en 2024 et a bénéficié de l'ISN</t>
  </si>
  <si>
    <t>ouiouiouiPommeVolet B : pour les productions ARBORICOLES, un des ateliers a subi une perte d'au moins 30 % en 2024 et a bénéficié de l'ISN</t>
  </si>
  <si>
    <t>nonouiouiPommeVolet B : pour les productions ARBORICOLES, un des ateliers a subi une perte d'au moins 30 % en 2024 et a bénéficié de l'ISN</t>
  </si>
  <si>
    <t>ouiouiouiPruneVolet B : pour les productions ARBORICOLES, un des ateliers a subi une perte d'au moins 30 % en 2024 et a bénéficié de l'ISN</t>
  </si>
  <si>
    <t>nonouiouiPruneVolet B : pour les productions ARBORICOLES, un des ateliers a subi une perte d'au moins 30 % en 2024 et a bénéficié de l'ISN</t>
  </si>
  <si>
    <t>ouiouiouiRaisin de tableVolet B : pour les productions ARBORICOLES, un des ateliers a subi une perte d'au moins 30 % en 2024 et a bénéficié de l'ISN</t>
  </si>
  <si>
    <t>nonouiouiRaisin de tableVolet B : pour les productions ARBORICOLES, un des ateliers a subi une perte d'au moins 30 % en 2024 et a bénéficié de l'ISN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</si>
</sst>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quot; &quot;##&quot; &quot;##&quot; &quot;##&quot; &quot;##"/>
    <numFmt numFmtId="165" formatCode="#,##0\ &quot;€&quot;"/>
  </numFmts>
  <fonts count="18" x14ac:knownFonts="1">
    <font>
      <sz val="11"/>
      <color theme="1"/>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u/>
      <sz val="11"/>
      <color theme="10"/>
      <name val="Calibri"/>
      <family val="2"/>
      <scheme val="minor"/>
    </font>
    <font>
      <b/>
      <sz val="11"/>
      <color rgb="FFFF0000"/>
      <name val="Calibri"/>
      <family val="2"/>
      <scheme val="minor"/>
    </font>
    <font>
      <b/>
      <u/>
      <sz val="11"/>
      <name val="Calibri"/>
      <family val="2"/>
      <scheme val="minor"/>
    </font>
    <font>
      <sz val="11"/>
      <color rgb="FF000000"/>
      <name val="Calibri"/>
      <family val="2"/>
      <scheme val="minor"/>
    </font>
    <font>
      <sz val="8"/>
      <name val="Calibri"/>
      <family val="2"/>
      <scheme val="minor"/>
    </font>
    <font>
      <b/>
      <u/>
      <sz val="11"/>
      <color rgb="FFFF0000"/>
      <name val="Calibri"/>
      <family val="2"/>
      <scheme val="minor"/>
    </font>
    <font>
      <b/>
      <sz val="12"/>
      <color rgb="FFFF0000"/>
      <name val="Calibri"/>
      <family val="2"/>
      <scheme val="minor"/>
    </font>
    <font>
      <sz val="8"/>
      <color rgb="FFFF0000"/>
      <name val="Calibri"/>
      <family val="2"/>
      <scheme val="minor"/>
    </font>
    <font>
      <b/>
      <i/>
      <sz val="11"/>
      <color theme="4"/>
      <name val="Calibri"/>
      <family val="2"/>
      <scheme val="minor"/>
    </font>
    <font>
      <sz val="11"/>
      <color theme="4"/>
      <name val="Calibri"/>
      <family val="2"/>
      <scheme val="minor"/>
    </font>
    <font>
      <sz val="11"/>
      <color theme="0"/>
      <name val="Calibri"/>
      <family val="2"/>
      <scheme val="minor"/>
    </font>
    <font>
      <sz val="11"/>
      <color rgb="FF0070C0"/>
      <name val="Calibri"/>
      <family val="2"/>
      <scheme val="minor"/>
    </font>
    <font>
      <sz val="10"/>
      <name val="Calibri"/>
      <family val="2"/>
      <scheme val="minor"/>
    </font>
  </fonts>
  <fills count="19">
    <fill>
      <patternFill patternType="none"/>
    </fill>
    <fill>
      <patternFill patternType="gray125"/>
    </fill>
    <fill>
      <patternFill patternType="solid">
        <fgColor rgb="FFFFC000"/>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DB9B9D"/>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249977111117893"/>
        <bgColor indexed="64"/>
      </patternFill>
    </fill>
    <fill>
      <patternFill patternType="solid">
        <fgColor theme="4" tint="0.79998168889431442"/>
        <bgColor indexed="64"/>
      </patternFill>
    </fill>
    <fill>
      <patternFill patternType="solid">
        <fgColor rgb="FF00B0F0"/>
        <bgColor indexed="64"/>
      </patternFill>
    </fill>
    <fill>
      <patternFill patternType="solid">
        <fgColor rgb="FFFF0000"/>
        <bgColor indexed="64"/>
      </patternFill>
    </fill>
    <fill>
      <patternFill patternType="solid">
        <fgColor rgb="FF7030A0"/>
        <bgColor indexed="64"/>
      </patternFill>
    </fill>
    <fill>
      <patternFill patternType="solid">
        <fgColor rgb="FF7030A0"/>
        <bgColor rgb="FF000000"/>
      </patternFill>
    </fill>
    <fill>
      <patternFill patternType="solid">
        <fgColor rgb="FF00B050"/>
        <bgColor rgb="FF000000"/>
      </patternFill>
    </fill>
    <fill>
      <patternFill patternType="solid">
        <fgColor theme="0" tint="-0.14999847407452621"/>
        <bgColor indexed="64"/>
      </patternFill>
    </fill>
    <fill>
      <patternFill patternType="solid">
        <fgColor theme="5" tint="-0.249977111117893"/>
        <bgColor indexed="64"/>
      </patternFill>
    </fill>
  </fills>
  <borders count="16">
    <border>
      <left/>
      <right/>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bottom/>
      <diagonal/>
    </border>
    <border>
      <left style="thin">
        <color theme="4" tint="0.39997558519241921"/>
      </left>
      <right style="thin">
        <color theme="4" tint="0.39997558519241921"/>
      </right>
      <top/>
      <bottom style="thin">
        <color theme="4" tint="0.39997558519241921"/>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bottom/>
      <diagonal/>
    </border>
  </borders>
  <cellStyleXfs count="2">
    <xf numFmtId="0" fontId="0" fillId="0" borderId="0"/>
    <xf numFmtId="0" fontId="5" fillId="0" borderId="0" applyNumberFormat="0" applyFill="0" applyBorder="0" applyAlignment="0" applyProtection="0"/>
  </cellStyleXfs>
  <cellXfs count="132">
    <xf numFmtId="0" fontId="0" fillId="0" borderId="0" xfId="0"/>
    <xf numFmtId="1" fontId="0" fillId="0" borderId="0" xfId="0" applyNumberFormat="1"/>
    <xf numFmtId="0" fontId="0" fillId="2" borderId="0" xfId="0" applyFill="1" applyAlignment="1">
      <alignment vertical="top" wrapText="1"/>
    </xf>
    <xf numFmtId="0" fontId="0" fillId="0" borderId="0" xfId="0" applyAlignment="1">
      <alignment vertical="top" wrapText="1"/>
    </xf>
    <xf numFmtId="0" fontId="0" fillId="0" borderId="0" xfId="0" applyFill="1" applyAlignment="1">
      <alignment vertical="top" wrapText="1"/>
    </xf>
    <xf numFmtId="0" fontId="0" fillId="3" borderId="9" xfId="0" applyFont="1" applyFill="1" applyBorder="1" applyAlignment="1">
      <alignment vertical="top" wrapText="1"/>
    </xf>
    <xf numFmtId="0" fontId="0" fillId="0" borderId="0" xfId="0" quotePrefix="1" applyAlignment="1">
      <alignment vertical="top" wrapText="1"/>
    </xf>
    <xf numFmtId="0" fontId="4" fillId="2" borderId="11" xfId="0" applyFont="1" applyFill="1" applyBorder="1" applyAlignment="1">
      <alignment vertical="top" wrapText="1"/>
    </xf>
    <xf numFmtId="0" fontId="0" fillId="5" borderId="0" xfId="0" applyFill="1" applyAlignment="1">
      <alignment vertical="top" wrapText="1"/>
    </xf>
    <xf numFmtId="14" fontId="0" fillId="0" borderId="0" xfId="0" applyNumberFormat="1" applyAlignment="1">
      <alignment vertical="top" wrapText="1"/>
    </xf>
    <xf numFmtId="0" fontId="0" fillId="10" borderId="0" xfId="0" applyFill="1" applyAlignment="1">
      <alignment vertical="top" wrapText="1"/>
    </xf>
    <xf numFmtId="0" fontId="0" fillId="0" borderId="0" xfId="0" applyAlignment="1">
      <alignment horizontal="center" vertical="center" wrapText="1"/>
    </xf>
    <xf numFmtId="0" fontId="0" fillId="0" borderId="0" xfId="0" applyFont="1" applyAlignment="1">
      <alignment vertical="top" wrapText="1"/>
    </xf>
    <xf numFmtId="0" fontId="0" fillId="4" borderId="0" xfId="0" applyFill="1" applyAlignment="1">
      <alignment vertical="top" wrapText="1"/>
    </xf>
    <xf numFmtId="0" fontId="0" fillId="3" borderId="0" xfId="0" applyFont="1" applyFill="1" applyBorder="1" applyAlignment="1">
      <alignment vertical="top" wrapText="1"/>
    </xf>
    <xf numFmtId="0" fontId="0" fillId="4" borderId="0" xfId="0" quotePrefix="1" applyFill="1" applyAlignment="1">
      <alignment vertical="top" wrapText="1"/>
    </xf>
    <xf numFmtId="1" fontId="0" fillId="0" borderId="0" xfId="0" applyNumberFormat="1" applyAlignment="1">
      <alignment horizontal="center" vertical="center"/>
    </xf>
    <xf numFmtId="0" fontId="0" fillId="0" borderId="0" xfId="0" applyAlignment="1">
      <alignment horizontal="center" vertical="center"/>
    </xf>
    <xf numFmtId="14" fontId="0" fillId="0" borderId="0" xfId="0" applyNumberFormat="1" applyAlignment="1">
      <alignment horizontal="center" vertical="center"/>
    </xf>
    <xf numFmtId="164" fontId="0" fillId="0" borderId="0" xfId="0" applyNumberFormat="1" applyAlignment="1">
      <alignment horizontal="center" vertical="center"/>
    </xf>
    <xf numFmtId="4" fontId="0" fillId="0" borderId="0" xfId="0" applyNumberFormat="1" applyAlignment="1">
      <alignment horizontal="center" vertical="center"/>
    </xf>
    <xf numFmtId="0" fontId="0" fillId="0" borderId="0" xfId="0" quotePrefix="1" applyFill="1" applyAlignment="1">
      <alignment vertical="top" wrapText="1"/>
    </xf>
    <xf numFmtId="165" fontId="0" fillId="0" borderId="0" xfId="0" quotePrefix="1" applyNumberFormat="1" applyAlignment="1">
      <alignment horizontal="center" vertical="center"/>
    </xf>
    <xf numFmtId="0" fontId="0" fillId="2" borderId="0" xfId="0" quotePrefix="1" applyFill="1" applyAlignment="1">
      <alignment vertical="top" wrapText="1"/>
    </xf>
    <xf numFmtId="0" fontId="4" fillId="14" borderId="0" xfId="0" applyFont="1" applyFill="1" applyAlignment="1">
      <alignment horizontal="center" vertical="center" wrapText="1"/>
    </xf>
    <xf numFmtId="0" fontId="4" fillId="15" borderId="0" xfId="0" applyFont="1" applyFill="1" applyAlignment="1">
      <alignment horizontal="center" vertical="center" wrapText="1"/>
    </xf>
    <xf numFmtId="0" fontId="3" fillId="6" borderId="0" xfId="0" applyFont="1" applyFill="1" applyAlignment="1">
      <alignment horizontal="center" vertical="center" wrapText="1"/>
    </xf>
    <xf numFmtId="0" fontId="3" fillId="12" borderId="0" xfId="0" applyFont="1" applyFill="1" applyAlignment="1">
      <alignment horizontal="center" vertical="center" wrapText="1"/>
    </xf>
    <xf numFmtId="0" fontId="3" fillId="8" borderId="0" xfId="0" applyFont="1" applyFill="1" applyAlignment="1">
      <alignment horizontal="center" vertical="center" wrapText="1"/>
    </xf>
    <xf numFmtId="0" fontId="3" fillId="11" borderId="0" xfId="0" applyFont="1" applyFill="1" applyAlignment="1">
      <alignment horizontal="center" vertical="center" wrapText="1"/>
    </xf>
    <xf numFmtId="0" fontId="3" fillId="9" borderId="0" xfId="0" applyFont="1" applyFill="1" applyAlignment="1">
      <alignment horizontal="center" vertical="center" wrapText="1"/>
    </xf>
    <xf numFmtId="0" fontId="3" fillId="10" borderId="0" xfId="0" applyFont="1" applyFill="1" applyAlignment="1">
      <alignment horizontal="center" vertical="center" wrapText="1"/>
    </xf>
    <xf numFmtId="0" fontId="3" fillId="7" borderId="0" xfId="0" applyFont="1" applyFill="1" applyAlignment="1">
      <alignment horizontal="center" vertical="center" wrapText="1"/>
    </xf>
    <xf numFmtId="0" fontId="3" fillId="16" borderId="0" xfId="0" applyFont="1" applyFill="1" applyAlignment="1">
      <alignment horizontal="center" vertical="center" wrapText="1"/>
    </xf>
    <xf numFmtId="0" fontId="1" fillId="17" borderId="0" xfId="0" applyFont="1" applyFill="1" applyAlignment="1" applyProtection="1"/>
    <xf numFmtId="0" fontId="1" fillId="17" borderId="0" xfId="0" applyFont="1" applyFill="1" applyAlignment="1" applyProtection="1">
      <alignment vertical="top"/>
    </xf>
    <xf numFmtId="0" fontId="1" fillId="17" borderId="0" xfId="0" applyFont="1" applyFill="1" applyAlignment="1" applyProtection="1">
      <alignment horizontal="left"/>
    </xf>
    <xf numFmtId="0" fontId="1" fillId="17" borderId="0" xfId="0" applyFont="1" applyFill="1" applyAlignment="1" applyProtection="1">
      <alignment vertical="center"/>
    </xf>
    <xf numFmtId="0" fontId="1" fillId="17" borderId="0" xfId="0" applyFont="1" applyFill="1" applyAlignment="1" applyProtection="1">
      <alignment wrapText="1"/>
    </xf>
    <xf numFmtId="0" fontId="14" fillId="17" borderId="0" xfId="0" applyFont="1" applyFill="1" applyAlignment="1" applyProtection="1"/>
    <xf numFmtId="0" fontId="1" fillId="17" borderId="0" xfId="0" quotePrefix="1" applyFont="1" applyFill="1" applyAlignment="1" applyProtection="1">
      <alignment wrapText="1"/>
    </xf>
    <xf numFmtId="0" fontId="1" fillId="17" borderId="0" xfId="0" applyFont="1" applyFill="1" applyAlignment="1" applyProtection="1">
      <alignment horizontal="justify"/>
    </xf>
    <xf numFmtId="0" fontId="1" fillId="0" borderId="0" xfId="0" applyFont="1" applyFill="1" applyAlignment="1" applyProtection="1"/>
    <xf numFmtId="0" fontId="3" fillId="0" borderId="0" xfId="0" applyFont="1" applyFill="1" applyAlignment="1" applyProtection="1">
      <alignment vertical="center"/>
    </xf>
    <xf numFmtId="0" fontId="8" fillId="0" borderId="0" xfId="0" applyFont="1" applyFill="1" applyAlignment="1" applyProtection="1">
      <alignment vertical="center"/>
    </xf>
    <xf numFmtId="0" fontId="1" fillId="0" borderId="4" xfId="0" applyFont="1" applyFill="1" applyBorder="1" applyAlignment="1" applyProtection="1">
      <alignment horizontal="center" vertical="center"/>
      <protection locked="0"/>
    </xf>
    <xf numFmtId="14" fontId="1" fillId="0" borderId="4" xfId="0" applyNumberFormat="1" applyFont="1" applyFill="1" applyBorder="1" applyAlignment="1" applyProtection="1">
      <alignment horizontal="center" vertical="center"/>
      <protection locked="0"/>
    </xf>
    <xf numFmtId="0" fontId="1" fillId="0" borderId="0" xfId="0" applyFont="1" applyFill="1" applyAlignment="1" applyProtection="1">
      <alignment vertical="top"/>
    </xf>
    <xf numFmtId="1" fontId="1" fillId="0" borderId="4" xfId="0" applyNumberFormat="1" applyFont="1" applyFill="1" applyBorder="1" applyAlignment="1" applyProtection="1">
      <alignment horizontal="center"/>
      <protection locked="0"/>
    </xf>
    <xf numFmtId="4" fontId="1" fillId="0" borderId="4" xfId="0" applyNumberFormat="1" applyFont="1" applyFill="1" applyBorder="1" applyAlignment="1" applyProtection="1">
      <alignment horizontal="center"/>
      <protection locked="0"/>
    </xf>
    <xf numFmtId="0" fontId="3" fillId="0" borderId="0" xfId="0" applyFont="1" applyFill="1" applyBorder="1" applyAlignment="1" applyProtection="1">
      <alignment horizontal="center"/>
    </xf>
    <xf numFmtId="0" fontId="1" fillId="0" borderId="0" xfId="0" applyFont="1" applyFill="1" applyAlignment="1" applyProtection="1">
      <alignment horizontal="left"/>
    </xf>
    <xf numFmtId="0" fontId="1" fillId="0" borderId="0" xfId="0" applyFont="1" applyFill="1" applyBorder="1" applyAlignment="1" applyProtection="1">
      <alignment horizontal="center" vertical="center" wrapText="1"/>
      <protection locked="0"/>
    </xf>
    <xf numFmtId="0" fontId="1" fillId="0" borderId="0" xfId="0" applyFont="1" applyFill="1" applyAlignment="1" applyProtection="1">
      <alignment wrapText="1"/>
    </xf>
    <xf numFmtId="0" fontId="1" fillId="0" borderId="0" xfId="0" quotePrefix="1" applyFont="1" applyFill="1" applyBorder="1" applyAlignment="1" applyProtection="1">
      <alignment horizontal="center" vertical="center" wrapText="1"/>
      <protection locked="0"/>
    </xf>
    <xf numFmtId="0" fontId="14" fillId="0" borderId="0" xfId="0" applyFont="1" applyFill="1" applyBorder="1" applyAlignment="1" applyProtection="1">
      <alignment horizontal="center" vertical="center" wrapText="1"/>
    </xf>
    <xf numFmtId="0" fontId="3" fillId="0" borderId="0" xfId="0" quotePrefix="1" applyFont="1" applyFill="1" applyAlignment="1" applyProtection="1">
      <alignment horizontal="justify" vertical="center"/>
    </xf>
    <xf numFmtId="0" fontId="3" fillId="0" borderId="0" xfId="0" applyFont="1" applyFill="1" applyAlignment="1" applyProtection="1">
      <alignment horizontal="justify" vertical="center"/>
    </xf>
    <xf numFmtId="0" fontId="1" fillId="0" borderId="0" xfId="0" applyFont="1" applyFill="1" applyBorder="1" applyAlignment="1" applyProtection="1">
      <alignment horizontal="center" vertical="center" wrapText="1"/>
    </xf>
    <xf numFmtId="0" fontId="1" fillId="0" borderId="0" xfId="0" applyFont="1" applyFill="1" applyAlignment="1" applyProtection="1">
      <alignment horizontal="center"/>
    </xf>
    <xf numFmtId="0" fontId="1" fillId="0" borderId="0" xfId="0" applyFont="1" applyFill="1" applyAlignment="1" applyProtection="1">
      <alignment vertical="center"/>
    </xf>
    <xf numFmtId="0" fontId="1" fillId="0" borderId="0" xfId="0" quotePrefix="1" applyFont="1" applyFill="1" applyAlignment="1" applyProtection="1"/>
    <xf numFmtId="0" fontId="1" fillId="0" borderId="4" xfId="0" applyFont="1" applyFill="1" applyBorder="1" applyAlignment="1" applyProtection="1">
      <alignment horizontal="center"/>
      <protection locked="0"/>
    </xf>
    <xf numFmtId="0" fontId="1" fillId="0" borderId="0" xfId="0" applyFont="1" applyFill="1" applyAlignment="1" applyProtection="1">
      <alignment horizontal="justify" vertical="top" wrapText="1"/>
    </xf>
    <xf numFmtId="0" fontId="7" fillId="0" borderId="0" xfId="0" applyFont="1" applyFill="1" applyAlignment="1" applyProtection="1"/>
    <xf numFmtId="0" fontId="1" fillId="0" borderId="0" xfId="0"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xf>
    <xf numFmtId="0" fontId="1" fillId="0" borderId="0" xfId="0" applyFont="1" applyFill="1" applyAlignment="1" applyProtection="1">
      <alignment horizontal="justify"/>
    </xf>
    <xf numFmtId="0" fontId="1" fillId="0" borderId="0" xfId="0" applyFont="1" applyFill="1" applyAlignment="1" applyProtection="1">
      <alignment horizontal="right"/>
    </xf>
    <xf numFmtId="0" fontId="1" fillId="0" borderId="8" xfId="0" applyFont="1" applyFill="1" applyBorder="1" applyAlignment="1" applyProtection="1">
      <alignment horizontal="justify" vertical="top" wrapText="1"/>
    </xf>
    <xf numFmtId="0" fontId="1" fillId="0" borderId="8" xfId="0" applyFont="1" applyFill="1" applyBorder="1" applyAlignment="1" applyProtection="1">
      <alignment horizontal="right" vertical="top" wrapText="1"/>
    </xf>
    <xf numFmtId="0" fontId="0" fillId="18" borderId="0" xfId="0" applyFill="1" applyAlignment="1">
      <alignment vertical="top" wrapText="1"/>
    </xf>
    <xf numFmtId="0" fontId="0" fillId="18" borderId="0" xfId="0" quotePrefix="1" applyFill="1" applyAlignment="1">
      <alignment vertical="top" wrapText="1"/>
    </xf>
    <xf numFmtId="0" fontId="1" fillId="0" borderId="0" xfId="0" applyFont="1" applyFill="1" applyAlignment="1" applyProtection="1">
      <alignment horizontal="left"/>
    </xf>
    <xf numFmtId="0" fontId="1" fillId="0" borderId="10" xfId="0" applyFont="1" applyFill="1" applyBorder="1" applyAlignment="1" applyProtection="1">
      <alignment horizontal="left"/>
    </xf>
    <xf numFmtId="0" fontId="1" fillId="0" borderId="0" xfId="0" quotePrefix="1" applyFont="1" applyFill="1" applyAlignment="1" applyProtection="1">
      <alignment horizontal="left" wrapText="1"/>
    </xf>
    <xf numFmtId="0" fontId="1" fillId="0" borderId="0" xfId="0" applyFont="1" applyFill="1" applyAlignment="1" applyProtection="1">
      <alignment horizontal="left" wrapText="1"/>
    </xf>
    <xf numFmtId="0" fontId="1" fillId="0" borderId="10" xfId="0" applyFont="1" applyFill="1" applyBorder="1" applyAlignment="1" applyProtection="1">
      <alignment horizontal="left" wrapText="1"/>
    </xf>
    <xf numFmtId="0" fontId="3" fillId="0" borderId="0" xfId="0" applyFont="1" applyFill="1" applyAlignment="1" applyProtection="1">
      <alignment horizontal="justify" vertical="center"/>
    </xf>
    <xf numFmtId="0" fontId="6" fillId="0" borderId="0" xfId="0" applyFont="1" applyFill="1" applyAlignment="1" applyProtection="1">
      <alignment horizontal="center"/>
    </xf>
    <xf numFmtId="0" fontId="3" fillId="0" borderId="5" xfId="0" applyFont="1" applyFill="1" applyBorder="1" applyAlignment="1" applyProtection="1">
      <alignment horizontal="center"/>
    </xf>
    <xf numFmtId="0" fontId="3" fillId="0" borderId="6" xfId="0" applyFont="1" applyFill="1" applyBorder="1" applyAlignment="1" applyProtection="1">
      <alignment horizontal="center"/>
    </xf>
    <xf numFmtId="0" fontId="3" fillId="0" borderId="7" xfId="0" applyFont="1" applyFill="1" applyBorder="1" applyAlignment="1" applyProtection="1">
      <alignment horizontal="center"/>
    </xf>
    <xf numFmtId="0" fontId="1" fillId="0" borderId="0" xfId="0" quotePrefix="1" applyFont="1" applyFill="1" applyAlignment="1" applyProtection="1">
      <alignment horizontal="justify" wrapText="1"/>
    </xf>
    <xf numFmtId="0" fontId="1" fillId="0" borderId="0" xfId="0" applyFont="1" applyFill="1" applyAlignment="1" applyProtection="1">
      <alignment horizontal="justify" wrapText="1"/>
    </xf>
    <xf numFmtId="0" fontId="1" fillId="0" borderId="0" xfId="0" quotePrefix="1" applyFont="1" applyFill="1" applyAlignment="1" applyProtection="1">
      <alignment horizontal="center"/>
    </xf>
    <xf numFmtId="0" fontId="1" fillId="0" borderId="0" xfId="0" applyFont="1" applyFill="1" applyAlignment="1" applyProtection="1">
      <alignment horizontal="justify" vertical="top" wrapText="1"/>
    </xf>
    <xf numFmtId="0" fontId="1" fillId="0" borderId="0" xfId="0" applyFont="1" applyFill="1" applyAlignment="1" applyProtection="1">
      <alignment horizontal="center" vertical="center" wrapText="1"/>
    </xf>
    <xf numFmtId="0" fontId="1" fillId="0" borderId="0" xfId="0" applyFont="1" applyFill="1" applyAlignment="1" applyProtection="1">
      <alignment horizontal="center" vertical="center"/>
      <protection locked="0"/>
    </xf>
    <xf numFmtId="0" fontId="1" fillId="0" borderId="0" xfId="0" quotePrefix="1" applyFont="1" applyFill="1" applyAlignment="1" applyProtection="1">
      <alignment horizontal="left"/>
    </xf>
    <xf numFmtId="0" fontId="3" fillId="0" borderId="0" xfId="0" quotePrefix="1" applyFont="1" applyFill="1" applyAlignment="1" applyProtection="1">
      <alignment horizontal="left"/>
    </xf>
    <xf numFmtId="14" fontId="1" fillId="0" borderId="0" xfId="0" applyNumberFormat="1" applyFont="1" applyFill="1" applyBorder="1" applyAlignment="1" applyProtection="1">
      <alignment horizontal="center" vertical="center"/>
      <protection locked="0"/>
    </xf>
    <xf numFmtId="0" fontId="1" fillId="0" borderId="5" xfId="0"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protection locked="0"/>
    </xf>
    <xf numFmtId="0" fontId="1" fillId="0" borderId="6" xfId="0" applyFont="1" applyFill="1" applyBorder="1" applyAlignment="1" applyProtection="1">
      <alignment horizontal="center" vertical="center"/>
      <protection locked="0"/>
    </xf>
    <xf numFmtId="0" fontId="1" fillId="0" borderId="5" xfId="0" applyFont="1" applyFill="1" applyBorder="1" applyAlignment="1" applyProtection="1">
      <alignment horizontal="center"/>
      <protection locked="0"/>
    </xf>
    <xf numFmtId="0" fontId="1" fillId="0" borderId="6" xfId="0" applyFont="1" applyFill="1" applyBorder="1" applyAlignment="1" applyProtection="1">
      <alignment horizontal="center"/>
      <protection locked="0"/>
    </xf>
    <xf numFmtId="0" fontId="1" fillId="0" borderId="7" xfId="0" applyFont="1" applyFill="1" applyBorder="1" applyAlignment="1" applyProtection="1">
      <alignment horizontal="center"/>
      <protection locked="0"/>
    </xf>
    <xf numFmtId="164" fontId="1" fillId="0" borderId="5" xfId="0" applyNumberFormat="1" applyFont="1" applyFill="1" applyBorder="1" applyAlignment="1" applyProtection="1">
      <alignment horizontal="center"/>
      <protection locked="0"/>
    </xf>
    <xf numFmtId="164" fontId="1" fillId="0" borderId="7" xfId="0" applyNumberFormat="1" applyFont="1" applyFill="1" applyBorder="1" applyAlignment="1" applyProtection="1">
      <alignment horizontal="center"/>
      <protection locked="0"/>
    </xf>
    <xf numFmtId="0" fontId="5" fillId="0" borderId="5" xfId="1" applyFill="1" applyBorder="1" applyAlignment="1" applyProtection="1">
      <alignment horizontal="center"/>
      <protection locked="0"/>
    </xf>
    <xf numFmtId="49" fontId="1" fillId="0" borderId="5" xfId="0" applyNumberFormat="1" applyFont="1" applyFill="1" applyBorder="1" applyAlignment="1" applyProtection="1">
      <alignment horizontal="center"/>
      <protection locked="0"/>
    </xf>
    <xf numFmtId="49" fontId="1" fillId="0" borderId="6" xfId="0" applyNumberFormat="1" applyFont="1" applyFill="1" applyBorder="1" applyAlignment="1" applyProtection="1">
      <alignment horizontal="center"/>
      <protection locked="0"/>
    </xf>
    <xf numFmtId="49" fontId="1" fillId="0" borderId="7" xfId="0" applyNumberFormat="1" applyFont="1" applyFill="1" applyBorder="1" applyAlignment="1" applyProtection="1">
      <alignment horizontal="center"/>
      <protection locked="0"/>
    </xf>
    <xf numFmtId="0" fontId="11" fillId="0" borderId="12" xfId="0" applyFont="1" applyFill="1" applyBorder="1" applyAlignment="1" applyProtection="1">
      <alignment horizontal="center" vertical="center" wrapText="1"/>
      <protection locked="0"/>
    </xf>
    <xf numFmtId="0" fontId="11" fillId="0" borderId="13" xfId="0" applyFont="1" applyFill="1" applyBorder="1" applyAlignment="1" applyProtection="1">
      <alignment horizontal="center" vertical="center" wrapText="1"/>
      <protection locked="0"/>
    </xf>
    <xf numFmtId="0" fontId="11" fillId="0" borderId="14" xfId="0" applyFont="1" applyFill="1" applyBorder="1" applyAlignment="1" applyProtection="1">
      <alignment horizontal="center" vertical="center" wrapText="1"/>
      <protection locked="0"/>
    </xf>
    <xf numFmtId="0" fontId="6" fillId="0" borderId="0" xfId="0" quotePrefix="1" applyFont="1" applyFill="1" applyAlignment="1" applyProtection="1">
      <alignment horizontal="center" vertical="center" wrapText="1"/>
    </xf>
    <xf numFmtId="0" fontId="3" fillId="0" borderId="0" xfId="0" quotePrefix="1" applyFont="1" applyFill="1" applyAlignment="1" applyProtection="1">
      <alignment horizontal="justify" vertical="center"/>
    </xf>
    <xf numFmtId="0" fontId="15" fillId="13"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wrapText="1"/>
    </xf>
    <xf numFmtId="0" fontId="3" fillId="0" borderId="0" xfId="0" applyFont="1" applyFill="1" applyAlignment="1" applyProtection="1">
      <alignment horizontal="justify" wrapText="1"/>
    </xf>
    <xf numFmtId="0" fontId="4" fillId="0" borderId="0" xfId="0" applyFont="1" applyFill="1" applyAlignment="1" applyProtection="1">
      <alignment horizontal="center"/>
    </xf>
    <xf numFmtId="0" fontId="5" fillId="0" borderId="0" xfId="1" applyFont="1" applyFill="1" applyAlignment="1" applyProtection="1">
      <alignment horizontal="center"/>
    </xf>
    <xf numFmtId="0" fontId="1" fillId="0" borderId="0" xfId="0" applyFont="1" applyFill="1" applyAlignment="1" applyProtection="1">
      <alignment horizontal="center"/>
    </xf>
    <xf numFmtId="0" fontId="2" fillId="0" borderId="0" xfId="0" applyFont="1" applyFill="1" applyAlignment="1" applyProtection="1">
      <alignment horizontal="left" wrapText="1"/>
    </xf>
    <xf numFmtId="49" fontId="1" fillId="0" borderId="5" xfId="0" applyNumberFormat="1" applyFont="1" applyFill="1" applyBorder="1" applyAlignment="1" applyProtection="1">
      <alignment horizontal="center" vertical="center"/>
      <protection locked="0"/>
    </xf>
    <xf numFmtId="49" fontId="1" fillId="0" borderId="6" xfId="0" applyNumberFormat="1" applyFont="1" applyFill="1" applyBorder="1" applyAlignment="1" applyProtection="1">
      <alignment horizontal="center" vertical="center"/>
      <protection locked="0"/>
    </xf>
    <xf numFmtId="49" fontId="1" fillId="0" borderId="7" xfId="0" applyNumberFormat="1" applyFont="1" applyFill="1" applyBorder="1" applyAlignment="1" applyProtection="1">
      <alignment horizontal="center" vertical="center"/>
      <protection locked="0"/>
    </xf>
    <xf numFmtId="0" fontId="12" fillId="0" borderId="15" xfId="0" quotePrefix="1" applyFont="1" applyFill="1" applyBorder="1" applyAlignment="1" applyProtection="1">
      <alignment horizontal="center"/>
    </xf>
    <xf numFmtId="0" fontId="12" fillId="0" borderId="0" xfId="0" applyFont="1" applyFill="1" applyAlignment="1" applyProtection="1">
      <alignment horizontal="center"/>
    </xf>
    <xf numFmtId="0" fontId="16" fillId="0" borderId="8" xfId="0" applyFont="1" applyFill="1" applyBorder="1" applyAlignment="1" applyProtection="1">
      <alignment horizontal="justify" vertical="top" wrapText="1"/>
    </xf>
    <xf numFmtId="0" fontId="1" fillId="0" borderId="8" xfId="0" applyFont="1" applyFill="1" applyBorder="1" applyAlignment="1" applyProtection="1">
      <alignment horizontal="justify" vertical="top" wrapText="1"/>
    </xf>
    <xf numFmtId="0" fontId="1" fillId="0" borderId="5" xfId="0" applyFont="1" applyFill="1" applyBorder="1" applyAlignment="1" applyProtection="1">
      <alignment horizontal="center" vertical="center" wrapText="1"/>
      <protection locked="0"/>
    </xf>
    <xf numFmtId="0" fontId="1" fillId="0" borderId="6"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shrinkToFit="1"/>
    </xf>
    <xf numFmtId="0" fontId="3" fillId="0" borderId="2" xfId="0" applyFont="1" applyFill="1" applyBorder="1" applyAlignment="1" applyProtection="1">
      <alignment horizontal="center" vertical="center" shrinkToFit="1"/>
    </xf>
    <xf numFmtId="0" fontId="3" fillId="0" borderId="3" xfId="0" applyFont="1" applyFill="1" applyBorder="1" applyAlignment="1" applyProtection="1">
      <alignment horizontal="center" vertical="center" shrinkToFit="1"/>
    </xf>
    <xf numFmtId="0" fontId="13" fillId="0" borderId="0" xfId="0" applyFont="1" applyFill="1" applyAlignment="1" applyProtection="1">
      <alignment horizontal="center" vertical="center" wrapText="1"/>
    </xf>
    <xf numFmtId="0" fontId="13" fillId="0" borderId="0" xfId="0" quotePrefix="1" applyFont="1" applyFill="1" applyAlignment="1" applyProtection="1">
      <alignment horizontal="center" vertical="center" wrapText="1"/>
    </xf>
  </cellXfs>
  <cellStyles count="2">
    <cellStyle name="Lien hypertexte" xfId="1" builtinId="8"/>
    <cellStyle name="Normal" xfId="0" builtinId="0"/>
  </cellStyles>
  <dxfs count="234">
    <dxf>
      <fill>
        <patternFill patternType="none">
          <fgColor indexed="64"/>
          <bgColor indexed="65"/>
        </patternFill>
      </fill>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9" tint="0.3999755851924192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7" tint="-0.249977111117893"/>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7" tint="-0.249977111117893"/>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7" tint="-0.249977111117893"/>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7" tint="-0.249977111117893"/>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7" tint="-0.249977111117893"/>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7" tint="-0.249977111117893"/>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7" tint="-0.249977111117893"/>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theme="7" tint="-0.249977111117893"/>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alignment horizontal="general" vertical="top" textRotation="0" wrapText="1" indent="0" justifyLastLine="0" shrinkToFit="0" readingOrder="0"/>
    </dxf>
    <dxf>
      <border outline="0">
        <top style="thin">
          <color theme="4" tint="0.39997558519241921"/>
        </top>
      </border>
    </dxf>
    <dxf>
      <alignment horizontal="general"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indexed="64"/>
          <bgColor rgb="FFFFC000"/>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rgb="FFFFC000"/>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rgb="FFFFC000"/>
        </patternFill>
      </fill>
      <alignment horizontal="general" vertical="top" textRotation="0" wrapText="1" indent="0" justifyLastLine="0" shrinkToFit="0" readingOrder="0"/>
    </dxf>
    <dxf>
      <font>
        <strike val="0"/>
        <outline val="0"/>
        <shadow val="0"/>
        <u val="none"/>
        <vertAlign val="baseline"/>
        <sz val="11"/>
        <color theme="1"/>
        <name val="Calibri"/>
        <family val="2"/>
        <scheme val="minor"/>
      </font>
      <alignment horizontal="general" vertical="top" textRotation="0" wrapText="1" indent="0" justifyLastLine="0" shrinkToFit="0" readingOrder="0"/>
    </dxf>
    <dxf>
      <font>
        <strike val="0"/>
        <outline val="0"/>
        <shadow val="0"/>
        <u val="none"/>
        <vertAlign val="baseline"/>
        <sz val="11"/>
        <color theme="1"/>
        <name val="Calibri"/>
        <family val="2"/>
        <scheme val="minor"/>
      </font>
      <alignment horizontal="general" vertical="top" textRotation="0" wrapText="1" indent="0" justifyLastLine="0" shrinkToFit="0" readingOrder="0"/>
    </dxf>
    <dxf>
      <fill>
        <patternFill patternType="solid">
          <fgColor indexed="64"/>
          <bgColor rgb="FFFFC000"/>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rgb="FFFFC000"/>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rgb="FFFFC000"/>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solid">
          <fgColor indexed="64"/>
          <bgColor rgb="FFFFC000"/>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auto="1"/>
        </patternFill>
      </fill>
      <alignment horizontal="general" vertical="top" textRotation="0" wrapText="1" indent="0" justifyLastLine="0" shrinkToFit="0" readingOrder="0"/>
    </dxf>
    <dxf>
      <fill>
        <patternFill>
          <bgColor theme="7" tint="0.79998168889431442"/>
        </patternFill>
      </fill>
      <border>
        <left style="thin">
          <color auto="1"/>
        </left>
        <right style="thin">
          <color auto="1"/>
        </right>
        <top style="thin">
          <color auto="1"/>
        </top>
        <bottom style="thin">
          <color auto="1"/>
        </bottom>
      </border>
    </dxf>
    <dxf>
      <font>
        <color theme="0"/>
      </font>
      <border>
        <left/>
        <right/>
        <top/>
        <bottom/>
        <vertical/>
        <horizontal/>
      </border>
    </dxf>
    <dxf>
      <fill>
        <patternFill>
          <bgColor theme="7" tint="0.79998168889431442"/>
        </patternFill>
      </fill>
      <border>
        <left style="thin">
          <color auto="1"/>
        </left>
        <right style="thin">
          <color auto="1"/>
        </right>
        <top style="thin">
          <color auto="1"/>
        </top>
        <bottom style="thin">
          <color auto="1"/>
        </bottom>
      </border>
    </dxf>
    <dxf>
      <font>
        <color theme="0"/>
      </font>
      <border>
        <left/>
        <right/>
        <top/>
        <bottom/>
        <vertical/>
        <horizontal/>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theme="7" tint="0.79998168889431442"/>
        </patternFill>
      </fill>
      <border>
        <left style="thin">
          <color auto="1"/>
        </left>
        <right style="thin">
          <color auto="1"/>
        </right>
        <top style="thin">
          <color auto="1"/>
        </top>
        <bottom style="thin">
          <color auto="1"/>
        </bottom>
      </border>
    </dxf>
    <dxf>
      <font>
        <color theme="0"/>
      </font>
      <border>
        <left/>
        <right/>
        <top/>
        <bottom/>
        <vertical/>
        <horizontal/>
      </border>
    </dxf>
    <dxf>
      <font>
        <color auto="1"/>
      </font>
      <fill>
        <patternFill>
          <bgColor theme="7" tint="0.79998168889431442"/>
        </patternFill>
      </fill>
      <border>
        <left style="thin">
          <color auto="1"/>
        </left>
        <right style="thin">
          <color auto="1"/>
        </right>
        <top style="thin">
          <color auto="1"/>
        </top>
        <bottom style="thin">
          <color auto="1"/>
        </bottom>
      </border>
    </dxf>
    <dxf>
      <font>
        <color theme="0"/>
      </font>
      <border>
        <left/>
        <right/>
        <top/>
        <bottom/>
        <vertical/>
        <horizontal/>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DB9B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692540</xdr:colOff>
      <xdr:row>0</xdr:row>
      <xdr:rowOff>0</xdr:rowOff>
    </xdr:from>
    <xdr:to>
      <xdr:col>3</xdr:col>
      <xdr:colOff>590578</xdr:colOff>
      <xdr:row>0</xdr:row>
      <xdr:rowOff>725365</xdr:rowOff>
    </xdr:to>
    <xdr:pic>
      <xdr:nvPicPr>
        <xdr:cNvPr id="2" name="Image 1" descr="logo_na_horiz_QUADRI_2019">
          <a:extLst>
            <a:ext uri="{FF2B5EF4-FFF2-40B4-BE49-F238E27FC236}">
              <a16:creationId xmlns:a16="http://schemas.microsoft.com/office/drawing/2014/main" id="{B2C325BF-D7BD-BA7D-0731-BAFED47730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3059" y="0"/>
          <a:ext cx="1535166" cy="725365"/>
        </a:xfrm>
        <a:prstGeom prst="rect">
          <a:avLst/>
        </a:prstGeom>
        <a:noFill/>
        <a:ln>
          <a:noFill/>
        </a:ln>
      </xdr:spPr>
    </xdr:pic>
    <xdr:clientData/>
  </xdr:twoCellAnchor>
  <xdr:twoCellAnchor editAs="oneCell">
    <xdr:from>
      <xdr:col>3</xdr:col>
      <xdr:colOff>560656</xdr:colOff>
      <xdr:row>0</xdr:row>
      <xdr:rowOff>1</xdr:rowOff>
    </xdr:from>
    <xdr:to>
      <xdr:col>4</xdr:col>
      <xdr:colOff>705583</xdr:colOff>
      <xdr:row>0</xdr:row>
      <xdr:rowOff>704544</xdr:rowOff>
    </xdr:to>
    <xdr:pic>
      <xdr:nvPicPr>
        <xdr:cNvPr id="3" name="Image 2" descr="Afficher l'image d'origine">
          <a:extLst>
            <a:ext uri="{FF2B5EF4-FFF2-40B4-BE49-F238E27FC236}">
              <a16:creationId xmlns:a16="http://schemas.microsoft.com/office/drawing/2014/main" id="{B8E3A542-9A81-5843-A62D-F471BCA42E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66464" y="1"/>
          <a:ext cx="897402" cy="706448"/>
        </a:xfrm>
        <a:prstGeom prst="rect">
          <a:avLst/>
        </a:prstGeom>
        <a:noFill/>
        <a:ln>
          <a:noFill/>
        </a:ln>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10</v>
    <v>1</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25B709F-ACF1-478C-B920-7C2DFB1DC48E}" name="Raison_demande" displayName="Raison_demande" ref="J1:J200" totalsRowShown="0" headerRowDxfId="171" dataDxfId="170">
  <autoFilter ref="J1:J200" xr:uid="{725B709F-ACF1-478C-B920-7C2DFB1DC48E}"/>
  <tableColumns count="1">
    <tableColumn id="1" xr3:uid="{FD1C3F6B-6E22-494D-9CC2-6B5A08EC3441}" name="Raison_demande" dataDxfId="16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4949F77-4573-4183-B7DA-29365DD43259}" name="Tableau10" displayName="Tableau10" ref="L1:L200" totalsRowShown="0" headerRowDxfId="144" dataDxfId="143">
  <autoFilter ref="L1:L200" xr:uid="{44949F77-4573-4183-B7DA-29365DD43259}"/>
  <tableColumns count="1">
    <tableColumn id="1" xr3:uid="{03558FBB-822A-4CD8-BA9F-9345BFB8C5E9}" name="Type de réponse" dataDxfId="14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0DF27FF-AC13-4327-88CE-5EB16496DDDE}" name="Tableau11" displayName="Tableau11" ref="N1:N200" totalsRowShown="0" headerRowDxfId="141" dataDxfId="140">
  <autoFilter ref="N1:N200" xr:uid="{10DF27FF-AC13-4327-88CE-5EB16496DDDE}"/>
  <tableColumns count="1">
    <tableColumn id="1" xr3:uid="{87FE5DC8-BDF4-4F08-9DD6-B3582EA0B491}" name="Critère d'éligibilité de niveau 2" dataDxfId="139"/>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02B8157-A245-4A14-8117-D88EF1AC2F19}" name="Tableau12" displayName="Tableau12" ref="O1:O200" totalsRowShown="0" headerRowDxfId="138" dataDxfId="137">
  <autoFilter ref="O1:O200" xr:uid="{102B8157-A245-4A14-8117-D88EF1AC2F19}"/>
  <tableColumns count="1">
    <tableColumn id="1" xr3:uid="{69A5193A-261C-4091-972A-D7BB754722F7}" name="Type de réponse" dataDxfId="13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94C2BAC-DCD4-48B6-9227-910A9D3EA368}" name="Tableau13" displayName="Tableau13" ref="P1:P200" totalsRowShown="0" headerRowDxfId="135">
  <autoFilter ref="P1:P200" xr:uid="{D94C2BAC-DCD4-48B6-9227-910A9D3EA368}"/>
  <tableColumns count="1">
    <tableColumn id="1" xr3:uid="{46B4F48C-F6DC-4EE6-B58B-EB2E4CD2DF82}" name="Réponses niveau 2"/>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09DAC32-F4AF-4FEE-B76F-B95550BA8C3B}" name="Tableau14" displayName="Tableau14" ref="Q1:Q200" totalsRowShown="0" headerRowDxfId="134" dataDxfId="133">
  <autoFilter ref="Q1:Q200" xr:uid="{A09DAC32-F4AF-4FEE-B76F-B95550BA8C3B}"/>
  <tableColumns count="1">
    <tableColumn id="1" xr3:uid="{4B4169A7-38D3-4BD3-AF38-5F74EA1282DE}" name="Critère d'éligibilité de niveau 3" dataDxfId="13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7832220-CCD1-40EA-8093-8459527115DA}" name="Tableau1216" displayName="Tableau1216" ref="R1:R200" totalsRowShown="0" headerRowDxfId="131" dataDxfId="130">
  <autoFilter ref="R1:R200" xr:uid="{E7832220-CCD1-40EA-8093-8459527115DA}"/>
  <tableColumns count="1">
    <tableColumn id="1" xr3:uid="{7D7E3FDE-7179-497B-8C74-26528F303191}" name="Type de réponse" dataDxfId="129"/>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B1EE8E1-422D-4A6F-9F9E-0381820C4AF2}" name="Tableau1317" displayName="Tableau1317" ref="S1:S200" totalsRowShown="0" headerRowDxfId="128">
  <autoFilter ref="S1:S200" xr:uid="{1B1EE8E1-422D-4A6F-9F9E-0381820C4AF2}"/>
  <tableColumns count="1">
    <tableColumn id="1" xr3:uid="{93B25B4E-4916-4B7F-94EC-CAB67DA10C8E}" name="Réponses niveau 3"/>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F75EEA7-A302-4199-BEAD-46CAB1D8547E}" name="Tableau17" displayName="Tableau17" ref="W1:W200" totalsRowShown="0" headerRowDxfId="127" dataDxfId="126">
  <autoFilter ref="W1:W200" xr:uid="{BF75EEA7-A302-4199-BEAD-46CAB1D8547E}"/>
  <tableColumns count="1">
    <tableColumn id="1" xr3:uid="{0F5C9D8D-A2A0-46CE-8A38-E17B15AD3470}" name="Dernière réponse déterminant l'issue" dataDxfId="12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2A4DD3D-CF4F-4C25-8A76-D4BCC38FD2F2}" name="Tableau18" displayName="Tableau18" ref="X1:X200" totalsRowShown="0" headerRowDxfId="124" dataDxfId="123">
  <autoFilter ref="X1:X200" xr:uid="{62A4DD3D-CF4F-4C25-8A76-D4BCC38FD2F2}"/>
  <tableColumns count="1">
    <tableColumn id="1" xr3:uid="{A7A9347C-4DF9-4A21-9334-4DDB56EDAD16}" name="Issue" dataDxfId="12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4CDDF99-BCE6-496D-A3A1-BDB5CFED0B96}" name="zonage" displayName="zonage" ref="G1:G5" totalsRowShown="0" headerRowDxfId="121" dataDxfId="119" headerRowBorderDxfId="120" tableBorderDxfId="118">
  <autoFilter ref="G1:G5" xr:uid="{04CDDF99-BCE6-496D-A3A1-BDB5CFED0B96}"/>
  <tableColumns count="1">
    <tableColumn id="1" xr3:uid="{2DD03DAC-62D4-484E-97F7-4A0E98347026}" name="zonage" dataDxfId="11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FA32431-3B58-4CFB-B469-AE93F27823A3}" name="Civilité" displayName="Civilité" ref="A1:A3" totalsRowShown="0" headerRowDxfId="168" dataDxfId="167">
  <autoFilter ref="A1:A3" xr:uid="{8FA32431-3B58-4CFB-B469-AE93F27823A3}"/>
  <tableColumns count="1">
    <tableColumn id="1" xr3:uid="{37FC2612-1E02-4247-A897-B754E78156B4}" name="Civilité" dataDxfId="166"/>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CAC9FE5-BFD0-4CFE-BDC1-6C8DFF0D1343}" name="OUI_NON1Eaprès" displayName="OUI_NON1Eaprès" ref="A9:A11" totalsRowShown="0" headerRowDxfId="116">
  <autoFilter ref="A9:A11" xr:uid="{CCAC9FE5-BFD0-4CFE-BDC1-6C8DFF0D1343}"/>
  <tableColumns count="1">
    <tableColumn id="1" xr3:uid="{12AB0AE4-1107-464A-8B18-34964E4E5D87}" name="OUI_NON1Eaprès"/>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FD222BC5-01AF-4485-8294-C6568F648B71}" name="OUI_NON1Eavant" displayName="OUI_NON1Eavant" ref="B9:B11" totalsRowShown="0" headerRowDxfId="115">
  <autoFilter ref="B9:B11" xr:uid="{FD222BC5-01AF-4485-8294-C6568F648B71}"/>
  <tableColumns count="1">
    <tableColumn id="1" xr3:uid="{1B5E4FC2-EF88-4986-BFE2-F982FC1BA009}" name="OUI_NON1Eavant"/>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D1957C82-0A61-4D30-AA61-B645AB56F545}" name="OUI_NON2Eaprès" displayName="OUI_NON2Eaprès" ref="C9:C11" totalsRowShown="0" headerRowDxfId="114">
  <autoFilter ref="C9:C11" xr:uid="{D1957C82-0A61-4D30-AA61-B645AB56F545}"/>
  <tableColumns count="1">
    <tableColumn id="1" xr3:uid="{5016DF81-0940-4161-836D-80DA10CC3B64}" name="OUI_NON2Eaprès"/>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BA97553-4601-490E-92E7-C508E8905466}" name="OUI_NON2Eavant" displayName="OUI_NON2Eavant" ref="D9:D11" totalsRowShown="0" headerRowDxfId="113">
  <autoFilter ref="D9:D11" xr:uid="{BBA97553-4601-490E-92E7-C508E8905466}"/>
  <tableColumns count="1">
    <tableColumn id="1" xr3:uid="{4471E3D1-CD3E-4F32-B053-BC9983247BF1}" name="OUI_NON2Eavant"/>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20AAFE5-512B-4C8A-83BA-ECDD460D0F4C}" name="OUI_NON1Eaprès1Eavant" displayName="OUI_NON1Eaprès1Eavant" ref="E9:E11" totalsRowShown="0" headerRowDxfId="112">
  <autoFilter ref="E9:E11" xr:uid="{020AAFE5-512B-4C8A-83BA-ECDD460D0F4C}"/>
  <tableColumns count="1">
    <tableColumn id="1" xr3:uid="{A48A53CE-B689-49F3-BF2E-28A572570486}" name="OUI_NON1Eaprès1Eavant"/>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5631EA1E-04DE-4E38-937F-835E51AEFE18}" name="OUI_NON2Eaprès1Eavant" displayName="OUI_NON2Eaprès1Eavant" ref="F9:F11" totalsRowShown="0" headerRowDxfId="111">
  <autoFilter ref="F9:F11" xr:uid="{5631EA1E-04DE-4E38-937F-835E51AEFE18}"/>
  <tableColumns count="1">
    <tableColumn id="1" xr3:uid="{AD8FF42B-2CD3-410E-9201-F57030515538}" name="OUI_NON2Eaprès1Eavant"/>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AD09D1AC-2EF8-496F-BFFC-34C46796B535}" name="OUI_NON2Eaprès2Eavant" displayName="OUI_NON2Eaprès2Eavant" ref="G9:G11" totalsRowShown="0" headerRowDxfId="110">
  <autoFilter ref="G9:G11" xr:uid="{AD09D1AC-2EF8-496F-BFFC-34C46796B535}"/>
  <tableColumns count="1">
    <tableColumn id="1" xr3:uid="{3D2129F8-BA4C-488D-A9DA-4E43B43028E8}" name="OUI_NON2Eaprès2Eavant"/>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5665B5-B16F-4FC7-8FDD-BC69964ACF09}" name="OUI_NON3Eaprès2Eavant" displayName="OUI_NON3Eaprès2Eavant" ref="H9:H11" totalsRowShown="0" headerRowDxfId="109">
  <autoFilter ref="H9:H11" xr:uid="{005665B5-B16F-4FC7-8FDD-BC69964ACF09}"/>
  <tableColumns count="1">
    <tableColumn id="1" xr3:uid="{04C49125-EE8E-4FD4-971A-AC29B83590A9}" name="OUI_NON3Eaprès2Eavant"/>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3FC44AE4-CE8D-4C65-A212-7C7AB81D751D}" name="OUI_NON3Eaprès3Eavant" displayName="OUI_NON3Eaprès3Eavant" ref="I9:I11" totalsRowShown="0" headerRowDxfId="108">
  <autoFilter ref="I9:I11" xr:uid="{3FC44AE4-CE8D-4C65-A212-7C7AB81D751D}"/>
  <tableColumns count="1">
    <tableColumn id="1" xr3:uid="{94CA3897-CFBB-437A-8ED2-AAAB0D320FBF}" name="OUI_NON3Eaprès3Eavant"/>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EB560209-B00B-44CB-81A5-F3B446D30AAF}" name="Fruits" displayName="Fruits" ref="A19:A35" totalsRowShown="0" headerRowDxfId="107" dataDxfId="106">
  <autoFilter ref="A19:A35" xr:uid="{EB560209-B00B-44CB-81A5-F3B446D30AAF}"/>
  <tableColumns count="1">
    <tableColumn id="1" xr3:uid="{FB5D88CB-2B5D-4CFF-8B29-B20402405F75}" name="Fruits" dataDxfId="10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76BFB15-9DEE-447D-A5F4-9E2DD7D7BA35}" name="Statut" displayName="Statut" ref="B1:B7" totalsRowShown="0" headerRowDxfId="165" dataDxfId="164">
  <autoFilter ref="B1:B7" xr:uid="{376BFB15-9DEE-447D-A5F4-9E2DD7D7BA35}"/>
  <tableColumns count="1">
    <tableColumn id="1" xr3:uid="{61510CB5-4E08-46B4-9E21-DD0849C133A7}" name="Statut" dataDxfId="163"/>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5DD9659-6580-43CE-A4AC-DA1DEC5D0CF6}" name="Tableau19" displayName="Tableau19" ref="Z1:Z200" totalsRowShown="0" headerRowDxfId="104" dataDxfId="103">
  <autoFilter ref="Z1:Z200" xr:uid="{C5DD9659-6580-43CE-A4AC-DA1DEC5D0CF6}"/>
  <tableColumns count="1">
    <tableColumn id="1" xr3:uid="{F65002E7-E540-4FBB-AAB1-6AA53D93BFD4}" name="Colonne de secours 2" dataDxfId="102"/>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24CC5A3-EE14-4DF1-A90C-9B481378E812}" name="Tableau31" displayName="Tableau31" ref="Y1:Y200" totalsRowShown="0" headerRowDxfId="101" dataDxfId="100">
  <autoFilter ref="Y1:Y200" xr:uid="{624CC5A3-EE14-4DF1-A90C-9B481378E812}"/>
  <tableColumns count="1">
    <tableColumn id="1" xr3:uid="{8777ABD0-CD3D-4AF3-87D2-148219BE2A39}" name="Colonne de secours 1" dataDxfId="99"/>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E0230AE-B237-48C1-B7E8-389B8478A9AF}" name="Tableau32" displayName="Tableau32" ref="T1:T200" totalsRowShown="0" headerRowDxfId="98" dataDxfId="97">
  <autoFilter ref="T1:T200" xr:uid="{2E0230AE-B237-48C1-B7E8-389B8478A9AF}"/>
  <tableColumns count="1">
    <tableColumn id="1" xr3:uid="{72920245-C9E6-42E2-80CF-E15B31A8C9AE}" name="Critère d'éligibilité de niveau 4" dataDxfId="96"/>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7B49EC60-FD6B-4636-BFF2-5D5FDE39ECC1}" name="Tableau33" displayName="Tableau33" ref="U1:U200" totalsRowShown="0" headerRowDxfId="95" dataDxfId="94">
  <autoFilter ref="U1:U200" xr:uid="{7B49EC60-FD6B-4636-BFF2-5D5FDE39ECC1}"/>
  <tableColumns count="1">
    <tableColumn id="1" xr3:uid="{EE5BA226-22CF-4190-BCC9-F773F2CAC2A1}" name="Type de réponse" dataDxfId="93"/>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EA3F420-AFE5-4057-8636-F7A4CD0DF82E}" name="Tableau34" displayName="Tableau34" ref="V1:V200" totalsRowShown="0" headerRowDxfId="92" dataDxfId="91">
  <autoFilter ref="V1:V200" xr:uid="{AEA3F420-AFE5-4057-8636-F7A4CD0DF82E}"/>
  <tableColumns count="1">
    <tableColumn id="1" xr3:uid="{D463420F-79DB-4F03-92DE-459B02F8DC4B}" name="Réponses niveau 4" dataDxfId="90"/>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61EF5815-1072-44FB-9525-CEB431221EA5}" name="Raison" displayName="Raison" ref="H253:H264" totalsRowShown="0" headerRowDxfId="89" dataDxfId="88">
  <autoFilter ref="H253:H264" xr:uid="{61EF5815-1072-44FB-9525-CEB431221EA5}"/>
  <tableColumns count="1">
    <tableColumn id="1" xr3:uid="{5CEFBC82-C9B9-4BFF-966A-8AA92207BDC7}" name="Raison" dataDxfId="87"/>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E8D02726-0752-43B6-ACAE-5BE71AC793BC}" name="Tableau36" displayName="Tableau36" ref="AA1:AA200" totalsRowShown="0" headerRowDxfId="86" dataDxfId="85">
  <autoFilter ref="AA1:AA200" xr:uid="{E8D02726-0752-43B6-ACAE-5BE71AC793BC}"/>
  <tableColumns count="1">
    <tableColumn id="1" xr3:uid="{60FDF5C5-A7F4-4AA6-B021-80BA5A68869D}" name="Pièce spécifique n°1" dataDxfId="84"/>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89DB9DFC-36A9-4C62-A4C8-327CC03995A0}" name="Tableau37" displayName="Tableau37" ref="AB1:AB200" totalsRowShown="0" headerRowDxfId="83" dataDxfId="82">
  <autoFilter ref="AB1:AB200" xr:uid="{89DB9DFC-36A9-4C62-A4C8-327CC03995A0}"/>
  <tableColumns count="1">
    <tableColumn id="1" xr3:uid="{631068BE-8D0A-4D2C-B64E-23F599EA3015}" name="Type réponse PS1" dataDxfId="81"/>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5E533C63-0BD3-400F-A180-84677AE29472}" name="Tableau38" displayName="Tableau38" ref="AC1:AC200" totalsRowShown="0" headerRowDxfId="80" dataDxfId="79">
  <autoFilter ref="AC1:AC200" xr:uid="{5E533C63-0BD3-400F-A180-84677AE29472}"/>
  <tableColumns count="1">
    <tableColumn id="1" xr3:uid="{51F2B56B-F8CD-469E-80B4-D434D08189F8}" name="Pièce spécifique n°2" dataDxfId="78"/>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A9CED548-5A23-46CB-A697-74C3C088B740}" name="Tableau39" displayName="Tableau39" ref="AD1:AD200" totalsRowShown="0" headerRowDxfId="77" dataDxfId="76">
  <autoFilter ref="AD1:AD200" xr:uid="{A9CED548-5A23-46CB-A697-74C3C088B740}"/>
  <tableColumns count="1">
    <tableColumn id="1" xr3:uid="{B3E75C54-EDA3-40B4-BD10-12864032F69D}" name="Type réponse PS2" dataDxfId="7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DB9C681-02D2-4A76-9706-F4F5351F3647}" name="NbassocGAEC" displayName="NbassocGAEC" ref="C1:C3" totalsRowShown="0" headerRowDxfId="162" dataDxfId="161">
  <autoFilter ref="C1:C3" xr:uid="{0DB9C681-02D2-4A76-9706-F4F5351F3647}"/>
  <tableColumns count="1">
    <tableColumn id="1" xr3:uid="{096E20DF-80F8-4D4F-B3AA-CCEE82825C56}" name="NbassocGAEC" dataDxfId="160"/>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7CE920D8-697A-4C7C-8D1C-6ED24C9BABEC}" name="Tableau40" displayName="Tableau40" ref="AE1:AE200" totalsRowShown="0" headerRowDxfId="74" dataDxfId="73">
  <autoFilter ref="AE1:AE200" xr:uid="{7CE920D8-697A-4C7C-8D1C-6ED24C9BABEC}"/>
  <tableColumns count="1">
    <tableColumn id="1" xr3:uid="{42F88F69-6C7A-412A-AA41-4240BDC770CD}" name="Pièce spécifique n°3" dataDxfId="72"/>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A5CBFCE-E9B5-4246-ADDA-A0F44DE40C24}" name="Tableau41" displayName="Tableau41" ref="AF1:AF200" totalsRowShown="0" headerRowDxfId="71" dataDxfId="70">
  <autoFilter ref="AF1:AF200" xr:uid="{0A5CBFCE-E9B5-4246-ADDA-A0F44DE40C24}"/>
  <tableColumns count="1">
    <tableColumn id="1" xr3:uid="{C816EBC4-88BA-4A92-9A57-B06548807A12}" name="Type réponse PS3" dataDxfId="69"/>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FF289E7D-6A5E-43C4-90EB-BDF917749FB3}" name="Tableau42" displayName="Tableau42" ref="AG1:AG200" totalsRowShown="0" headerRowDxfId="68" dataDxfId="67">
  <autoFilter ref="AG1:AG200" xr:uid="{FF289E7D-6A5E-43C4-90EB-BDF917749FB3}"/>
  <tableColumns count="1">
    <tableColumn id="1" xr3:uid="{0D0B5F30-B6C4-4CDC-BC5D-A9DD2FA09B1A}" name="Pièce spécifique n°4" dataDxfId="66"/>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D66434E0-92BC-47E7-B8C0-318920BB0B62}" name="Tableau43" displayName="Tableau43" ref="AH1:AH200" totalsRowShown="0" headerRowDxfId="65" dataDxfId="64">
  <autoFilter ref="AH1:AH200" xr:uid="{D66434E0-92BC-47E7-B8C0-318920BB0B62}"/>
  <tableColumns count="1">
    <tableColumn id="1" xr3:uid="{945D8D16-336E-4012-86C5-8A9350E43000}" name="Type réponse PS4" dataDxfId="6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4559AC84-C79A-4EE0-82DA-C97B10A64DDA}" name="Tableau44" displayName="Tableau44" ref="AI1:AI200" totalsRowShown="0" headerRowDxfId="62" dataDxfId="61">
  <autoFilter ref="AI1:AI200" xr:uid="{4559AC84-C79A-4EE0-82DA-C97B10A64DDA}"/>
  <tableColumns count="1">
    <tableColumn id="1" xr3:uid="{8AB13DE1-25E4-4192-83F5-922CA8E49950}" name="Instruction raison" dataDxfId="60"/>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1FD8EFCC-F731-42EB-8F5B-3F821BB2DFBA}" name="Tableau45" displayName="Tableau45" ref="AJ1:AJ200" totalsRowShown="0" headerRowDxfId="59" dataDxfId="58">
  <autoFilter ref="AJ1:AJ200" xr:uid="{1FD8EFCC-F731-42EB-8F5B-3F821BB2DFBA}"/>
  <tableColumns count="1">
    <tableColumn id="1" xr3:uid="{516C8915-18CA-45A2-95AD-9CE206222334}" name="Question 1" dataDxfId="57"/>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7DFF685-D94E-4C75-BCF5-E20395F02C45}" name="Tableau46" displayName="Tableau46" ref="AK1:AK200" totalsRowShown="0" headerRowDxfId="56" dataDxfId="55">
  <autoFilter ref="AK1:AK200" xr:uid="{47DFF685-D94E-4C75-BCF5-E20395F02C45}"/>
  <tableColumns count="1">
    <tableColumn id="1" xr3:uid="{E7C442C0-27BA-41A4-B3AD-3B8C66BA99FD}" name="Réponse 1" dataDxfId="5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F1A8659A-CFFF-48EF-A2EF-98DD98032B64}" name="Tableau47" displayName="Tableau47" ref="AL1:AL200" totalsRowShown="0" headerRowDxfId="53" dataDxfId="52">
  <autoFilter ref="AL1:AL200" xr:uid="{F1A8659A-CFFF-48EF-A2EF-98DD98032B64}"/>
  <tableColumns count="1">
    <tableColumn id="1" xr3:uid="{D74662B7-AE8E-438D-8A8B-6EE62DE586DD}" name="Question 2" dataDxfId="5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88269B8D-34CF-48F3-965D-92E1D4208D4B}" name="Tableau48" displayName="Tableau48" ref="AM1:AM200" totalsRowShown="0" headerRowDxfId="50" dataDxfId="49">
  <autoFilter ref="AM1:AM200" xr:uid="{88269B8D-34CF-48F3-965D-92E1D4208D4B}"/>
  <tableColumns count="1">
    <tableColumn id="1" xr3:uid="{3EE62E3F-9FAE-4CCD-8FC9-87C9248D1D7B}" name="Réponse 2" dataDxfId="48"/>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B4D08412-A363-4D4E-9468-DCBE5FED7F19}" name="Tableau49" displayName="Tableau49" ref="AN1:AN200" totalsRowShown="0" headerRowDxfId="47" dataDxfId="46">
  <autoFilter ref="AN1:AN200" xr:uid="{B4D08412-A363-4D4E-9468-DCBE5FED7F19}"/>
  <tableColumns count="1">
    <tableColumn id="1" xr3:uid="{1B2022A3-3CF7-47EE-A0E9-8E4D35C191AD}" name="Question 3" dataDxfId="4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1F22798-DE38-4328-8F6B-90D52C38158A}" name="OUI_NON" displayName="OUI_NON" ref="D1:D3" totalsRowShown="0" headerRowDxfId="159" dataDxfId="158">
  <autoFilter ref="D1:D3" xr:uid="{D1F22798-DE38-4328-8F6B-90D52C38158A}"/>
  <tableColumns count="1">
    <tableColumn id="1" xr3:uid="{48281442-876C-4199-9659-FD795D53E0B7}" name="OUI_NON" dataDxfId="157"/>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A09A7F90-9AEC-436D-9E12-7A9F0140AF9F}" name="Tableau50" displayName="Tableau50" ref="AO1:AO200" totalsRowShown="0" headerRowDxfId="44" dataDxfId="43">
  <autoFilter ref="AO1:AO200" xr:uid="{A09A7F90-9AEC-436D-9E12-7A9F0140AF9F}"/>
  <tableColumns count="1">
    <tableColumn id="1" xr3:uid="{D65D09B0-A6C7-4E20-91E9-8E90A4537A12}" name="Réponse 3" dataDxfId="42"/>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B4212CC-A3B4-4FF8-BA65-59A2CF963F7A}" name="Tableau51" displayName="Tableau51" ref="AP1:AP200" totalsRowShown="0" headerRowDxfId="41" dataDxfId="40">
  <autoFilter ref="AP1:AP200" xr:uid="{0B4212CC-A3B4-4FF8-BA65-59A2CF963F7A}"/>
  <tableColumns count="1">
    <tableColumn id="1" xr3:uid="{A37C5A66-C1B0-4916-8CD4-36245A90FCED}" name="Question 4" dataDxfId="39"/>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F6D2CBD6-FF49-48FF-BC05-4B3E87FAA836}" name="Tableau52" displayName="Tableau52" ref="AQ1:AQ200" totalsRowShown="0" headerRowDxfId="38" dataDxfId="37">
  <autoFilter ref="AQ1:AQ200" xr:uid="{F6D2CBD6-FF49-48FF-BC05-4B3E87FAA836}"/>
  <tableColumns count="1">
    <tableColumn id="1" xr3:uid="{C360A7D0-BAFB-4752-8E7C-B754A2F233B4}" name="Réponse 4" dataDxfId="36"/>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69F3E43-5545-4265-AAEA-A6B6FEC23666}" name="Tableau53" displayName="Tableau53" ref="AR1:AR200" totalsRowShown="0" headerRowDxfId="35" dataDxfId="34">
  <autoFilter ref="AR1:AR200" xr:uid="{F69F3E43-5545-4265-AAEA-A6B6FEC23666}"/>
  <tableColumns count="1">
    <tableColumn id="1" xr3:uid="{0D3DDB07-DC7B-4381-825D-AA5A30AD7B10}" name="Questionnaire scanné et signé" dataDxfId="33"/>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EE19F965-4657-40A4-883F-8D7FA0467028}" name="Tableau54" displayName="Tableau54" ref="AS1:AS200" totalsRowShown="0" headerRowDxfId="32" dataDxfId="31">
  <autoFilter ref="AS1:AS200" xr:uid="{EE19F965-4657-40A4-883F-8D7FA0467028}"/>
  <tableColumns count="1">
    <tableColumn id="1" xr3:uid="{0E68B801-3788-426E-B68B-DF68BACD071D}" name="Questionnaire sous format Excel" dataDxfId="30"/>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170A6D4F-6109-4D68-A13C-5E63E3F62429}" name="Tableau55" displayName="Tableau55" ref="AT1:AT200" totalsRowShown="0" headerRowDxfId="29" dataDxfId="28">
  <autoFilter ref="AT1:AT200" xr:uid="{170A6D4F-6109-4D68-A13C-5E63E3F62429}"/>
  <tableColumns count="1">
    <tableColumn id="1" xr3:uid="{D6F95389-6992-4203-AAEB-490F4FB0C4ED}" name="Pièce d'identité" dataDxfId="27"/>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18A657FC-BA2B-4ECB-B3C1-93E0388546CD}" name="Tableau56" displayName="Tableau56" ref="AU1:AU200" totalsRowShown="0" headerRowDxfId="26" dataDxfId="25">
  <autoFilter ref="AU1:AU200" xr:uid="{18A657FC-BA2B-4ECB-B3C1-93E0388546CD}"/>
  <tableColumns count="1">
    <tableColumn id="1" xr3:uid="{53F4F0F8-10F7-4F28-B206-81DB23665B0A}" name="RIB" dataDxfId="2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EB7DA543-65A0-44F2-80B5-5AB5472A5835}" name="Tableau57" displayName="Tableau57" ref="AV1:AV200" totalsRowShown="0" headerRowDxfId="23" dataDxfId="22">
  <autoFilter ref="AV1:AV200" xr:uid="{EB7DA543-65A0-44F2-80B5-5AB5472A5835}"/>
  <tableColumns count="1">
    <tableColumn id="1" xr3:uid="{0058B264-F0A8-4259-9B06-02CE58EC75E2}" name="KBIS" dataDxfId="2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EB547D10-17AA-4B47-9E4D-6545FAC3BC72}" name="Tableau58" displayName="Tableau58" ref="AW1:AW200" totalsRowShown="0" headerRowDxfId="20" dataDxfId="19">
  <autoFilter ref="AW1:AW200" xr:uid="{EB547D10-17AA-4B47-9E4D-6545FAC3BC72}"/>
  <tableColumns count="1">
    <tableColumn id="1" xr3:uid="{E4F89584-EAD6-455E-A04C-FF8DF5A469A2}" name="Relevé Télépac" dataDxfId="18"/>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695D6A98-AA46-4E45-90A0-48BF72048E25}" name="Tableau59" displayName="Tableau59" ref="AX1:AX200" totalsRowShown="0" headerRowDxfId="17" dataDxfId="16">
  <autoFilter ref="AX1:AX200" xr:uid="{695D6A98-AA46-4E45-90A0-48BF72048E25}"/>
  <tableColumns count="1">
    <tableColumn id="1" xr3:uid="{90AD65B6-A0F6-43F5-B63A-26223F7717FA}" name="MSA non salarié agricole" dataDxfId="1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EA453D-8210-4E63-A3DB-A4099AEAC045}" name="o_n_na" displayName="o_n_na" ref="E1:E4" totalsRowShown="0" headerRowDxfId="156" dataDxfId="155">
  <autoFilter ref="E1:E4" xr:uid="{21EA453D-8210-4E63-A3DB-A4099AEAC045}"/>
  <tableColumns count="1">
    <tableColumn id="1" xr3:uid="{49FF3E4E-5FD2-4A6D-BFED-5AA83AE2BCC1}" name="o_n_na" dataDxfId="154"/>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B2A55CB-9326-4599-9D58-13C02772A5A3}" name="Tableau60" displayName="Tableau60" ref="AY1:AY200" totalsRowShown="0" headerRowDxfId="14" dataDxfId="13">
  <autoFilter ref="AY1:AY200" xr:uid="{9B2A55CB-9326-4599-9D58-13C02772A5A3}"/>
  <tableColumns count="1">
    <tableColumn id="1" xr3:uid="{E6E43639-5087-40FF-9A93-1D9E0BC61360}" name="Attestation cotisations patronales" dataDxfId="12"/>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FAD10DF-1EE8-447A-BC79-8A1FAA87506C}" name="Tableau61" displayName="Tableau61" ref="AZ1:AZ200" totalsRowShown="0" headerRowDxfId="11" dataDxfId="10">
  <autoFilter ref="AZ1:AZ200" xr:uid="{1FAD10DF-1EE8-447A-BC79-8A1FAA87506C}"/>
  <tableColumns count="1">
    <tableColumn id="1" xr3:uid="{3E18DFFC-C01E-4AA2-B185-D265A4FFA821}" name="Pièce spécifique n°1" dataDxfId="9"/>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CC4D88AE-F4A2-463C-990F-2A50AC7A0B37}" name="Tableau62" displayName="Tableau62" ref="BA1:BA200" totalsRowShown="0" headerRowDxfId="8" dataDxfId="7">
  <autoFilter ref="BA1:BA200" xr:uid="{CC4D88AE-F4A2-463C-990F-2A50AC7A0B37}"/>
  <tableColumns count="1">
    <tableColumn id="1" xr3:uid="{018C4AA0-650F-4C1B-87B1-D8156E41F102}" name="Pièce spécifique n°2" dataDxfId="6"/>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073F455-51DB-449F-ADE4-7712871F628A}" name="Tableau63" displayName="Tableau63" ref="BB1:BB200" totalsRowShown="0" headerRowDxfId="5" dataDxfId="4">
  <autoFilter ref="BB1:BB200" xr:uid="{D073F455-51DB-449F-ADE4-7712871F628A}"/>
  <tableColumns count="1">
    <tableColumn id="1" xr3:uid="{87181175-EF9E-498C-983F-C82516283E6C}" name="Pièce spécifique n°3" dataDxfId="3"/>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EE802E81-1771-43C7-971F-3E3D6688A7A1}" name="Tableau64" displayName="Tableau64" ref="BC1:BC200" totalsRowShown="0" headerRowDxfId="2" dataDxfId="1">
  <autoFilter ref="BC1:BC200" xr:uid="{EE802E81-1771-43C7-971F-3E3D6688A7A1}"/>
  <tableColumns count="1">
    <tableColumn id="1" xr3:uid="{6B621CA0-5CC9-48C0-B859-1706A1D5CE47}" name="Pièce spécifique n°4" dataDxfId="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A0BCC4A-3A12-4D4E-A524-074BD22E8033}" name="Type_abattage" displayName="Type_abattage" ref="F1:F3" totalsRowShown="0" headerRowDxfId="153" dataDxfId="152">
  <autoFilter ref="F1:F3" xr:uid="{3A0BCC4A-3A12-4D4E-A524-074BD22E8033}"/>
  <tableColumns count="1">
    <tableColumn id="1" xr3:uid="{34503BBE-985A-47F7-8486-CF86880D733B}" name="Type_Abattage" dataDxfId="15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1ACCD50-74A0-4887-9864-4A4D9E078A67}" name="CEniv1" displayName="CEniv1" ref="K1:K200" totalsRowShown="0" headerRowDxfId="150" dataDxfId="149">
  <autoFilter ref="K1:K200" xr:uid="{A1ACCD50-74A0-4887-9864-4A4D9E078A67}"/>
  <tableColumns count="1">
    <tableColumn id="1" xr3:uid="{4565699B-ED99-4F7C-A9E4-607C7E35005C}" name="Critère d'éligibilité de niveau 1" dataDxfId="14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C4DA989-4194-4FF0-B643-6A01A7937660}" name="Réponsesniv1" displayName="Réponsesniv1" ref="M1:M200" totalsRowShown="0" headerRowDxfId="147" dataDxfId="146">
  <autoFilter ref="M1:M200" xr:uid="{BC4DA989-4194-4FF0-B643-6A01A7937660}"/>
  <tableColumns count="1">
    <tableColumn id="1" xr3:uid="{24F6EDAC-A4B2-45E0-801C-163DDDD2CE8E}" name="Réponses niveau 1" dataDxfId="145"/>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taure@nouvelle-aquitaine.f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table" Target="../tables/table25.xml"/><Relationship Id="rId21" Type="http://schemas.openxmlformats.org/officeDocument/2006/relationships/table" Target="../tables/table20.xml"/><Relationship Id="rId34" Type="http://schemas.openxmlformats.org/officeDocument/2006/relationships/table" Target="../tables/table33.xml"/><Relationship Id="rId42" Type="http://schemas.openxmlformats.org/officeDocument/2006/relationships/table" Target="../tables/table41.xml"/><Relationship Id="rId47" Type="http://schemas.openxmlformats.org/officeDocument/2006/relationships/table" Target="../tables/table46.xml"/><Relationship Id="rId50" Type="http://schemas.openxmlformats.org/officeDocument/2006/relationships/table" Target="../tables/table49.xml"/><Relationship Id="rId55" Type="http://schemas.openxmlformats.org/officeDocument/2006/relationships/table" Target="../tables/table54.xml"/><Relationship Id="rId63" Type="http://schemas.openxmlformats.org/officeDocument/2006/relationships/table" Target="../tables/table62.xml"/><Relationship Id="rId7" Type="http://schemas.openxmlformats.org/officeDocument/2006/relationships/table" Target="../tables/table6.xml"/><Relationship Id="rId2" Type="http://schemas.openxmlformats.org/officeDocument/2006/relationships/table" Target="../tables/table1.xml"/><Relationship Id="rId16" Type="http://schemas.openxmlformats.org/officeDocument/2006/relationships/table" Target="../tables/table15.xml"/><Relationship Id="rId29" Type="http://schemas.openxmlformats.org/officeDocument/2006/relationships/table" Target="../tables/table28.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3" Type="http://schemas.openxmlformats.org/officeDocument/2006/relationships/table" Target="../tables/table52.xml"/><Relationship Id="rId58" Type="http://schemas.openxmlformats.org/officeDocument/2006/relationships/table" Target="../tables/table57.xml"/><Relationship Id="rId5" Type="http://schemas.openxmlformats.org/officeDocument/2006/relationships/table" Target="../tables/table4.xml"/><Relationship Id="rId61" Type="http://schemas.openxmlformats.org/officeDocument/2006/relationships/table" Target="../tables/table60.xml"/><Relationship Id="rId19" Type="http://schemas.openxmlformats.org/officeDocument/2006/relationships/table" Target="../tables/table1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 Id="rId56" Type="http://schemas.openxmlformats.org/officeDocument/2006/relationships/table" Target="../tables/table55.xml"/><Relationship Id="rId64" Type="http://schemas.openxmlformats.org/officeDocument/2006/relationships/table" Target="../tables/table63.xml"/><Relationship Id="rId8" Type="http://schemas.openxmlformats.org/officeDocument/2006/relationships/table" Target="../tables/table7.xml"/><Relationship Id="rId51" Type="http://schemas.openxmlformats.org/officeDocument/2006/relationships/table" Target="../tables/table50.xml"/><Relationship Id="rId3" Type="http://schemas.openxmlformats.org/officeDocument/2006/relationships/table" Target="../tables/table2.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59" Type="http://schemas.openxmlformats.org/officeDocument/2006/relationships/table" Target="../tables/table58.xml"/><Relationship Id="rId20" Type="http://schemas.openxmlformats.org/officeDocument/2006/relationships/table" Target="../tables/table19.xml"/><Relationship Id="rId41" Type="http://schemas.openxmlformats.org/officeDocument/2006/relationships/table" Target="../tables/table40.xml"/><Relationship Id="rId54" Type="http://schemas.openxmlformats.org/officeDocument/2006/relationships/table" Target="../tables/table53.xml"/><Relationship Id="rId62" Type="http://schemas.openxmlformats.org/officeDocument/2006/relationships/table" Target="../tables/table61.xml"/><Relationship Id="rId1" Type="http://schemas.openxmlformats.org/officeDocument/2006/relationships/printerSettings" Target="../printerSettings/printerSettings3.bin"/><Relationship Id="rId6" Type="http://schemas.openxmlformats.org/officeDocument/2006/relationships/table" Target="../tables/table5.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10" Type="http://schemas.openxmlformats.org/officeDocument/2006/relationships/table" Target="../tables/table9.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60" Type="http://schemas.openxmlformats.org/officeDocument/2006/relationships/table" Target="../tables/table59.xml"/><Relationship Id="rId65" Type="http://schemas.openxmlformats.org/officeDocument/2006/relationships/table" Target="../tables/table64.xml"/><Relationship Id="rId4" Type="http://schemas.openxmlformats.org/officeDocument/2006/relationships/table" Target="../tables/table3.xml"/><Relationship Id="rId9" Type="http://schemas.openxmlformats.org/officeDocument/2006/relationships/table" Target="../tables/table8.xml"/><Relationship Id="rId13" Type="http://schemas.openxmlformats.org/officeDocument/2006/relationships/table" Target="../tables/table12.xml"/><Relationship Id="rId18" Type="http://schemas.openxmlformats.org/officeDocument/2006/relationships/table" Target="../tables/table17.xml"/><Relationship Id="rId39" Type="http://schemas.openxmlformats.org/officeDocument/2006/relationships/table" Target="../tables/table3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9811B-42BB-4C28-B4D7-C83B2A754CF4}">
  <sheetPr codeName="Feuil1"/>
  <dimension ref="A1:I180"/>
  <sheetViews>
    <sheetView showGridLines="0" tabSelected="1" view="pageBreakPreview" zoomScale="140" zoomScaleNormal="130" zoomScaleSheetLayoutView="140" workbookViewId="0">
      <selection activeCell="A60" sqref="A60:G60"/>
    </sheetView>
  </sheetViews>
  <sheetFormatPr baseColWidth="10" defaultColWidth="11.44140625" defaultRowHeight="14.4" x14ac:dyDescent="0.3"/>
  <cols>
    <col min="1" max="1" width="13.5546875" style="34" customWidth="1"/>
    <col min="2" max="2" width="11.44140625" style="34"/>
    <col min="3" max="3" width="12.5546875" style="34" customWidth="1"/>
    <col min="4" max="5" width="11.44140625" style="34"/>
    <col min="6" max="6" width="11.44140625" style="34" customWidth="1"/>
    <col min="7" max="7" width="12.44140625" style="34" customWidth="1"/>
    <col min="8" max="16384" width="11.44140625" style="34"/>
  </cols>
  <sheetData>
    <row r="1" spans="1:7" ht="58.5" customHeight="1" x14ac:dyDescent="0.3">
      <c r="A1" s="42"/>
      <c r="B1" s="42"/>
      <c r="C1" s="42"/>
      <c r="D1" s="42"/>
      <c r="E1" s="42"/>
      <c r="F1" s="42"/>
      <c r="G1" s="42"/>
    </row>
    <row r="2" spans="1:7" ht="7.2" customHeight="1" thickBot="1" x14ac:dyDescent="0.35">
      <c r="A2" s="113" t="s">
        <v>0</v>
      </c>
      <c r="B2" s="113"/>
      <c r="C2" s="113"/>
      <c r="D2" s="113"/>
      <c r="E2" s="113"/>
      <c r="F2" s="113"/>
      <c r="G2" s="113"/>
    </row>
    <row r="3" spans="1:7" ht="15.6" thickTop="1" thickBot="1" x14ac:dyDescent="0.35">
      <c r="A3" s="127" t="s">
        <v>4440</v>
      </c>
      <c r="B3" s="128"/>
      <c r="C3" s="128"/>
      <c r="D3" s="128"/>
      <c r="E3" s="128"/>
      <c r="F3" s="128"/>
      <c r="G3" s="129"/>
    </row>
    <row r="4" spans="1:7" ht="7.95" customHeight="1" thickTop="1" x14ac:dyDescent="0.3">
      <c r="A4" s="43"/>
      <c r="B4" s="43"/>
      <c r="C4" s="43"/>
      <c r="D4" s="43"/>
      <c r="E4" s="43"/>
      <c r="F4" s="43"/>
      <c r="G4" s="43"/>
    </row>
    <row r="5" spans="1:7" x14ac:dyDescent="0.3">
      <c r="A5" s="42" t="s">
        <v>42</v>
      </c>
      <c r="B5" s="42"/>
      <c r="C5" s="42"/>
      <c r="D5" s="42"/>
      <c r="E5" s="42"/>
      <c r="F5" s="42"/>
      <c r="G5" s="42"/>
    </row>
    <row r="6" spans="1:7" x14ac:dyDescent="0.3">
      <c r="A6" s="42" t="s">
        <v>41</v>
      </c>
      <c r="B6" s="42"/>
      <c r="C6" s="42"/>
      <c r="D6" s="42"/>
      <c r="E6" s="42"/>
      <c r="F6" s="42"/>
      <c r="G6" s="42"/>
    </row>
    <row r="7" spans="1:7" x14ac:dyDescent="0.3">
      <c r="A7" s="114" t="s">
        <v>1</v>
      </c>
      <c r="B7" s="115"/>
      <c r="C7" s="115"/>
      <c r="D7" s="115"/>
      <c r="E7" s="115"/>
      <c r="F7" s="115"/>
      <c r="G7" s="115"/>
    </row>
    <row r="8" spans="1:7" ht="60" customHeight="1" x14ac:dyDescent="0.3">
      <c r="A8" s="116" t="s">
        <v>4535</v>
      </c>
      <c r="B8" s="116"/>
      <c r="C8" s="116"/>
      <c r="D8" s="116"/>
      <c r="E8" s="116"/>
      <c r="F8" s="116"/>
      <c r="G8" s="116"/>
    </row>
    <row r="9" spans="1:7" s="35" customFormat="1" ht="30" customHeight="1" x14ac:dyDescent="0.3">
      <c r="A9" s="122" t="s">
        <v>4522</v>
      </c>
      <c r="B9" s="123"/>
      <c r="C9" s="123"/>
      <c r="D9" s="123"/>
      <c r="E9" s="123"/>
      <c r="F9" s="123"/>
      <c r="G9" s="123"/>
    </row>
    <row r="10" spans="1:7" s="35" customFormat="1" ht="15" customHeight="1" x14ac:dyDescent="0.3">
      <c r="A10" s="70"/>
      <c r="B10" s="70"/>
      <c r="C10" s="70"/>
      <c r="D10" s="70"/>
      <c r="E10" s="70"/>
      <c r="F10" s="70"/>
      <c r="G10" s="71" t="s">
        <v>4560</v>
      </c>
    </row>
    <row r="11" spans="1:7" x14ac:dyDescent="0.3">
      <c r="A11" s="81" t="s">
        <v>23</v>
      </c>
      <c r="B11" s="82"/>
      <c r="C11" s="82"/>
      <c r="D11" s="82"/>
      <c r="E11" s="82"/>
      <c r="F11" s="82"/>
      <c r="G11" s="83"/>
    </row>
    <row r="12" spans="1:7" ht="5.0999999999999996" customHeight="1" x14ac:dyDescent="0.3">
      <c r="A12" s="42"/>
      <c r="B12" s="42"/>
      <c r="C12" s="42"/>
      <c r="D12" s="42"/>
      <c r="E12" s="42"/>
      <c r="F12" s="42"/>
      <c r="G12" s="42"/>
    </row>
    <row r="13" spans="1:7" ht="15" customHeight="1" x14ac:dyDescent="0.3">
      <c r="A13" s="42" t="s">
        <v>2</v>
      </c>
      <c r="B13" s="42"/>
      <c r="C13" s="117"/>
      <c r="D13" s="118"/>
      <c r="E13" s="118"/>
      <c r="F13" s="119"/>
      <c r="G13" s="42"/>
    </row>
    <row r="14" spans="1:7" ht="5.0999999999999996" customHeight="1" x14ac:dyDescent="0.3">
      <c r="A14" s="42"/>
      <c r="B14" s="42"/>
      <c r="C14" s="42"/>
      <c r="D14" s="42"/>
      <c r="E14" s="42"/>
      <c r="F14" s="42"/>
      <c r="G14" s="42"/>
    </row>
    <row r="15" spans="1:7" x14ac:dyDescent="0.3">
      <c r="A15" s="44" t="s">
        <v>3</v>
      </c>
      <c r="B15" s="42"/>
      <c r="C15" s="93"/>
      <c r="D15" s="94"/>
      <c r="E15" s="42"/>
      <c r="F15" s="42"/>
      <c r="G15" s="42"/>
    </row>
    <row r="16" spans="1:7" ht="5.0999999999999996" customHeight="1" x14ac:dyDescent="0.3">
      <c r="A16" s="44"/>
      <c r="B16" s="44"/>
      <c r="C16" s="44"/>
      <c r="D16" s="44"/>
      <c r="E16" s="44"/>
      <c r="F16" s="42"/>
      <c r="G16" s="42"/>
    </row>
    <row r="17" spans="1:7" x14ac:dyDescent="0.3">
      <c r="A17" s="42" t="s">
        <v>39</v>
      </c>
      <c r="B17" s="42"/>
      <c r="C17" s="93"/>
      <c r="D17" s="95"/>
      <c r="E17" s="95"/>
      <c r="F17" s="95"/>
      <c r="G17" s="94"/>
    </row>
    <row r="18" spans="1:7" ht="5.0999999999999996" customHeight="1" x14ac:dyDescent="0.3">
      <c r="A18" s="42"/>
      <c r="B18" s="42"/>
      <c r="C18" s="42"/>
      <c r="D18" s="42"/>
      <c r="E18" s="42"/>
      <c r="F18" s="42"/>
      <c r="G18" s="42"/>
    </row>
    <row r="19" spans="1:7" x14ac:dyDescent="0.3">
      <c r="A19" s="44"/>
      <c r="B19" s="42" t="s">
        <v>40</v>
      </c>
      <c r="C19" s="42"/>
      <c r="D19" s="42"/>
      <c r="E19" s="42"/>
      <c r="F19" s="93"/>
      <c r="G19" s="94"/>
    </row>
    <row r="20" spans="1:7" ht="5.0999999999999996" customHeight="1" x14ac:dyDescent="0.3">
      <c r="A20" s="44"/>
      <c r="B20" s="42"/>
      <c r="C20" s="42"/>
      <c r="D20" s="42"/>
      <c r="E20" s="42"/>
      <c r="F20" s="42"/>
      <c r="G20" s="42"/>
    </row>
    <row r="21" spans="1:7" x14ac:dyDescent="0.3">
      <c r="A21" s="42" t="s">
        <v>9</v>
      </c>
      <c r="B21" s="42"/>
      <c r="C21" s="93"/>
      <c r="D21" s="95"/>
      <c r="E21" s="95"/>
      <c r="F21" s="95"/>
      <c r="G21" s="94"/>
    </row>
    <row r="22" spans="1:7" ht="5.0999999999999996" customHeight="1" x14ac:dyDescent="0.3">
      <c r="A22" s="42"/>
      <c r="B22" s="42"/>
      <c r="C22" s="42"/>
      <c r="D22" s="42"/>
      <c r="E22" s="42"/>
      <c r="F22" s="42"/>
      <c r="G22" s="42"/>
    </row>
    <row r="23" spans="1:7" x14ac:dyDescent="0.3">
      <c r="A23" s="42" t="s">
        <v>45</v>
      </c>
      <c r="B23" s="42"/>
      <c r="C23" s="42"/>
      <c r="D23" s="45"/>
      <c r="E23" s="42"/>
      <c r="F23" s="42"/>
      <c r="G23" s="42"/>
    </row>
    <row r="24" spans="1:7" ht="5.0999999999999996" customHeight="1" x14ac:dyDescent="0.3">
      <c r="A24" s="42"/>
      <c r="B24" s="42"/>
      <c r="C24" s="42"/>
      <c r="D24" s="42"/>
      <c r="E24" s="42"/>
      <c r="F24" s="42"/>
      <c r="G24" s="42"/>
    </row>
    <row r="25" spans="1:7" x14ac:dyDescent="0.3">
      <c r="A25" s="42" t="s">
        <v>44</v>
      </c>
      <c r="B25" s="42"/>
      <c r="C25" s="42"/>
      <c r="D25" s="93"/>
      <c r="E25" s="95"/>
      <c r="F25" s="95"/>
      <c r="G25" s="94"/>
    </row>
    <row r="26" spans="1:7" ht="5.0999999999999996" customHeight="1" x14ac:dyDescent="0.3">
      <c r="A26" s="42"/>
      <c r="B26" s="42"/>
      <c r="C26" s="42"/>
      <c r="D26" s="42"/>
      <c r="E26" s="42"/>
      <c r="F26" s="42"/>
      <c r="G26" s="42"/>
    </row>
    <row r="27" spans="1:7" x14ac:dyDescent="0.3">
      <c r="A27" s="42" t="s">
        <v>10</v>
      </c>
      <c r="B27" s="42"/>
      <c r="C27" s="42"/>
      <c r="D27" s="93"/>
      <c r="E27" s="95"/>
      <c r="F27" s="95"/>
      <c r="G27" s="94"/>
    </row>
    <row r="28" spans="1:7" ht="5.0999999999999996" customHeight="1" x14ac:dyDescent="0.3">
      <c r="A28" s="42"/>
      <c r="B28" s="42"/>
      <c r="C28" s="42"/>
      <c r="D28" s="42"/>
      <c r="E28" s="42"/>
      <c r="F28" s="42"/>
      <c r="G28" s="42"/>
    </row>
    <row r="29" spans="1:7" x14ac:dyDescent="0.3">
      <c r="A29" s="42" t="s">
        <v>56</v>
      </c>
      <c r="B29" s="42"/>
      <c r="C29" s="42"/>
      <c r="D29" s="42"/>
      <c r="E29" s="42"/>
      <c r="F29" s="46"/>
      <c r="G29" s="42"/>
    </row>
    <row r="30" spans="1:7" ht="5.0999999999999996" customHeight="1" x14ac:dyDescent="0.3">
      <c r="A30" s="42"/>
      <c r="B30" s="42"/>
      <c r="C30" s="42"/>
      <c r="D30" s="42"/>
      <c r="E30" s="42"/>
      <c r="F30" s="42"/>
      <c r="G30" s="42"/>
    </row>
    <row r="31" spans="1:7" x14ac:dyDescent="0.3">
      <c r="A31" s="42" t="s">
        <v>11</v>
      </c>
      <c r="B31" s="42"/>
      <c r="C31" s="42"/>
      <c r="D31" s="42"/>
      <c r="E31" s="42"/>
      <c r="F31" s="42"/>
      <c r="G31" s="42"/>
    </row>
    <row r="32" spans="1:7" ht="75" customHeight="1" x14ac:dyDescent="0.3">
      <c r="A32" s="47" t="s">
        <v>12</v>
      </c>
      <c r="B32" s="42"/>
      <c r="C32" s="42"/>
      <c r="D32" s="124"/>
      <c r="E32" s="125"/>
      <c r="F32" s="125"/>
      <c r="G32" s="126"/>
    </row>
    <row r="33" spans="1:7" ht="5.0999999999999996" customHeight="1" x14ac:dyDescent="0.3">
      <c r="A33" s="42"/>
      <c r="B33" s="42"/>
      <c r="C33" s="42"/>
      <c r="D33" s="42"/>
      <c r="E33" s="42"/>
      <c r="F33" s="42"/>
      <c r="G33" s="42"/>
    </row>
    <row r="34" spans="1:7" ht="5.0999999999999996" customHeight="1" x14ac:dyDescent="0.3">
      <c r="A34" s="42"/>
      <c r="B34" s="42"/>
      <c r="C34" s="42"/>
      <c r="D34" s="42"/>
      <c r="E34" s="42"/>
      <c r="F34" s="42"/>
      <c r="G34" s="42"/>
    </row>
    <row r="35" spans="1:7" x14ac:dyDescent="0.3">
      <c r="A35" s="42" t="s">
        <v>13</v>
      </c>
      <c r="B35" s="42"/>
      <c r="C35" s="42"/>
      <c r="D35" s="48"/>
      <c r="E35" s="120" t="str">
        <f>IF(D35="","veuillez saisir le code postal",IF(IFERROR(VLOOKUP(D37,Communes!A2:B4718,2,0),"")&lt;&gt;D35,"veuillez choisir le nom de la commune",""))</f>
        <v>veuillez saisir le code postal</v>
      </c>
      <c r="F35" s="121"/>
      <c r="G35" s="121"/>
    </row>
    <row r="36" spans="1:7" ht="5.0999999999999996" customHeight="1" x14ac:dyDescent="0.3">
      <c r="A36" s="42"/>
      <c r="B36" s="42"/>
      <c r="C36" s="42"/>
      <c r="D36" s="42"/>
      <c r="E36" s="42"/>
      <c r="F36" s="42"/>
      <c r="G36" s="42"/>
    </row>
    <row r="37" spans="1:7" x14ac:dyDescent="0.3">
      <c r="A37" s="42" t="s">
        <v>14</v>
      </c>
      <c r="B37" s="42"/>
      <c r="C37" s="42"/>
      <c r="D37" s="93"/>
      <c r="E37" s="95"/>
      <c r="F37" s="95"/>
      <c r="G37" s="94"/>
    </row>
    <row r="38" spans="1:7" ht="5.0999999999999996" customHeight="1" x14ac:dyDescent="0.3">
      <c r="A38" s="42"/>
      <c r="B38" s="42"/>
      <c r="C38" s="42"/>
      <c r="D38" s="42"/>
      <c r="E38" s="42"/>
      <c r="F38" s="42"/>
      <c r="G38" s="42"/>
    </row>
    <row r="39" spans="1:7" x14ac:dyDescent="0.3">
      <c r="A39" s="42" t="s">
        <v>104</v>
      </c>
      <c r="B39" s="42"/>
      <c r="C39" s="42"/>
      <c r="D39" s="99"/>
      <c r="E39" s="100"/>
      <c r="F39" s="42"/>
      <c r="G39" s="42"/>
    </row>
    <row r="40" spans="1:7" ht="5.0999999999999996" customHeight="1" x14ac:dyDescent="0.3">
      <c r="A40" s="42"/>
      <c r="B40" s="42"/>
      <c r="C40" s="42"/>
      <c r="D40" s="42"/>
      <c r="E40" s="42"/>
      <c r="F40" s="42"/>
      <c r="G40" s="42"/>
    </row>
    <row r="41" spans="1:7" x14ac:dyDescent="0.3">
      <c r="A41" s="42" t="s">
        <v>15</v>
      </c>
      <c r="B41" s="42"/>
      <c r="C41" s="42"/>
      <c r="D41" s="101"/>
      <c r="E41" s="97"/>
      <c r="F41" s="97"/>
      <c r="G41" s="98"/>
    </row>
    <row r="42" spans="1:7" ht="15" customHeight="1" x14ac:dyDescent="0.3">
      <c r="A42" s="42"/>
      <c r="B42" s="42"/>
      <c r="C42" s="42"/>
      <c r="D42" s="42"/>
      <c r="E42" s="42"/>
      <c r="F42" s="42"/>
      <c r="G42" s="42"/>
    </row>
    <row r="43" spans="1:7" x14ac:dyDescent="0.3">
      <c r="A43" s="42" t="s">
        <v>16</v>
      </c>
      <c r="B43" s="42"/>
      <c r="C43" s="42"/>
      <c r="D43" s="42"/>
      <c r="E43" s="42"/>
      <c r="F43" s="42"/>
      <c r="G43" s="42"/>
    </row>
    <row r="44" spans="1:7" x14ac:dyDescent="0.3">
      <c r="A44" s="42" t="s">
        <v>18</v>
      </c>
      <c r="B44" s="42"/>
      <c r="C44" s="42"/>
      <c r="D44" s="42"/>
      <c r="E44" s="102"/>
      <c r="F44" s="103"/>
      <c r="G44" s="104"/>
    </row>
    <row r="45" spans="1:7" ht="5.0999999999999996" customHeight="1" x14ac:dyDescent="0.3">
      <c r="A45" s="42"/>
      <c r="B45" s="42"/>
      <c r="C45" s="42"/>
      <c r="D45" s="42"/>
      <c r="E45" s="42"/>
      <c r="F45" s="42"/>
      <c r="G45" s="42"/>
    </row>
    <row r="46" spans="1:7" x14ac:dyDescent="0.3">
      <c r="A46" s="42" t="s">
        <v>17</v>
      </c>
      <c r="B46" s="42"/>
      <c r="C46" s="42"/>
      <c r="D46" s="42"/>
      <c r="E46" s="96"/>
      <c r="F46" s="97"/>
      <c r="G46" s="98"/>
    </row>
    <row r="47" spans="1:7" ht="55.05" customHeight="1" x14ac:dyDescent="0.3">
      <c r="A47" s="42"/>
      <c r="B47" s="42"/>
      <c r="C47" s="42"/>
      <c r="D47" s="42"/>
      <c r="E47" s="42"/>
      <c r="F47" s="42"/>
      <c r="G47" s="42"/>
    </row>
    <row r="48" spans="1:7" x14ac:dyDescent="0.3">
      <c r="A48" s="81" t="s">
        <v>24</v>
      </c>
      <c r="B48" s="82"/>
      <c r="C48" s="82"/>
      <c r="D48" s="82"/>
      <c r="E48" s="82"/>
      <c r="F48" s="82"/>
      <c r="G48" s="83"/>
    </row>
    <row r="49" spans="1:7" ht="5.0999999999999996" customHeight="1" x14ac:dyDescent="0.3">
      <c r="A49" s="42"/>
      <c r="B49" s="42"/>
      <c r="C49" s="42"/>
      <c r="D49" s="42"/>
      <c r="E49" s="42"/>
      <c r="F49" s="42"/>
      <c r="G49" s="42"/>
    </row>
    <row r="50" spans="1:7" x14ac:dyDescent="0.3">
      <c r="A50" s="42" t="s">
        <v>19</v>
      </c>
      <c r="B50" s="42"/>
      <c r="C50" s="42"/>
      <c r="D50" s="42"/>
      <c r="E50" s="42"/>
      <c r="F50" s="42"/>
      <c r="G50" s="45"/>
    </row>
    <row r="51" spans="1:7" ht="5.0999999999999996" customHeight="1" x14ac:dyDescent="0.3">
      <c r="A51" s="42"/>
      <c r="B51" s="42"/>
      <c r="C51" s="42"/>
      <c r="D51" s="42"/>
      <c r="E51" s="42"/>
      <c r="F51" s="42"/>
      <c r="G51" s="42"/>
    </row>
    <row r="52" spans="1:7" ht="30" customHeight="1" x14ac:dyDescent="0.3">
      <c r="A52" s="77" t="s">
        <v>22</v>
      </c>
      <c r="B52" s="77"/>
      <c r="C52" s="77"/>
      <c r="D52" s="77"/>
      <c r="E52" s="77"/>
      <c r="F52" s="78"/>
      <c r="G52" s="45"/>
    </row>
    <row r="53" spans="1:7" ht="5.0999999999999996" customHeight="1" x14ac:dyDescent="0.3">
      <c r="A53" s="42"/>
      <c r="B53" s="42"/>
      <c r="C53" s="42"/>
      <c r="D53" s="42"/>
      <c r="E53" s="42"/>
      <c r="F53" s="42"/>
      <c r="G53" s="42"/>
    </row>
    <row r="54" spans="1:7" x14ac:dyDescent="0.3">
      <c r="A54" s="42" t="s">
        <v>141</v>
      </c>
      <c r="B54" s="42"/>
      <c r="C54" s="42"/>
      <c r="D54" s="42"/>
      <c r="E54" s="42"/>
      <c r="F54" s="42"/>
      <c r="G54" s="49"/>
    </row>
    <row r="55" spans="1:7" ht="5.0999999999999996" customHeight="1" x14ac:dyDescent="0.3">
      <c r="A55" s="42"/>
      <c r="B55" s="42"/>
      <c r="C55" s="42"/>
      <c r="D55" s="42"/>
      <c r="E55" s="42"/>
      <c r="F55" s="42"/>
      <c r="G55" s="42"/>
    </row>
    <row r="56" spans="1:7" x14ac:dyDescent="0.3">
      <c r="A56" s="81" t="s">
        <v>25</v>
      </c>
      <c r="B56" s="82"/>
      <c r="C56" s="82"/>
      <c r="D56" s="82"/>
      <c r="E56" s="82"/>
      <c r="F56" s="82"/>
      <c r="G56" s="83"/>
    </row>
    <row r="57" spans="1:7" x14ac:dyDescent="0.3">
      <c r="A57" s="50"/>
      <c r="B57" s="50"/>
      <c r="C57" s="50"/>
      <c r="D57" s="50"/>
      <c r="E57" s="50"/>
      <c r="F57" s="50"/>
      <c r="G57" s="50"/>
    </row>
    <row r="58" spans="1:7" ht="30" customHeight="1" x14ac:dyDescent="0.3">
      <c r="A58" s="112" t="s">
        <v>4439</v>
      </c>
      <c r="B58" s="112"/>
      <c r="C58" s="112"/>
      <c r="D58" s="112"/>
      <c r="E58" s="112"/>
      <c r="F58" s="112"/>
      <c r="G58" s="112"/>
    </row>
    <row r="59" spans="1:7" s="36" customFormat="1" ht="5.0999999999999996" customHeight="1" thickBot="1" x14ac:dyDescent="0.35">
      <c r="A59" s="51"/>
      <c r="B59" s="51"/>
      <c r="C59" s="51"/>
      <c r="D59" s="51"/>
      <c r="E59" s="51"/>
      <c r="F59" s="51"/>
      <c r="G59" s="51"/>
    </row>
    <row r="60" spans="1:7" ht="60" customHeight="1" thickTop="1" thickBot="1" x14ac:dyDescent="0.35">
      <c r="A60" s="105"/>
      <c r="B60" s="106"/>
      <c r="C60" s="106"/>
      <c r="D60" s="106"/>
      <c r="E60" s="106"/>
      <c r="F60" s="106"/>
      <c r="G60" s="107"/>
    </row>
    <row r="61" spans="1:7" ht="15" customHeight="1" thickTop="1" x14ac:dyDescent="0.3">
      <c r="A61" s="111"/>
      <c r="B61" s="111"/>
      <c r="C61" s="111"/>
      <c r="D61" s="111"/>
      <c r="E61" s="111"/>
      <c r="F61" s="111"/>
      <c r="G61" s="111"/>
    </row>
    <row r="62" spans="1:7" s="37" customFormat="1" ht="75" customHeight="1" x14ac:dyDescent="0.3">
      <c r="A62" s="110" t="s">
        <v>4479</v>
      </c>
      <c r="B62" s="110"/>
      <c r="C62" s="110"/>
      <c r="D62" s="110"/>
      <c r="E62" s="110"/>
      <c r="F62" s="110"/>
      <c r="G62" s="110"/>
    </row>
    <row r="63" spans="1:7" ht="60" customHeight="1" x14ac:dyDescent="0.3">
      <c r="A63" s="79" t="str">
        <f>IFERROR(IF(A60="","",VLOOKUP(A60,Paramètres!J2:Z119,2,0)),"")</f>
        <v/>
      </c>
      <c r="B63" s="79"/>
      <c r="C63" s="79"/>
      <c r="D63" s="79"/>
      <c r="E63" s="79"/>
      <c r="F63" s="79"/>
      <c r="G63" s="52"/>
    </row>
    <row r="64" spans="1:7" s="38" customFormat="1" ht="60" customHeight="1" x14ac:dyDescent="0.3">
      <c r="A64" s="130" t="str">
        <f>IFERROR(IF(VLOOKUP(A63,Paramètres!K2:Z119,15,0)="","",IF(A63="","",VLOOKUP(A63,Paramètres!K2:Z119,15,0))),"")</f>
        <v/>
      </c>
      <c r="B64" s="130"/>
      <c r="C64" s="130"/>
      <c r="D64" s="130"/>
      <c r="E64" s="130"/>
      <c r="F64" s="130"/>
      <c r="G64" s="53"/>
    </row>
    <row r="65" spans="1:9" ht="5.0999999999999996" customHeight="1" x14ac:dyDescent="0.3">
      <c r="A65" s="42"/>
      <c r="B65" s="42"/>
      <c r="C65" s="42"/>
      <c r="D65" s="42"/>
      <c r="E65" s="42"/>
      <c r="F65" s="42"/>
      <c r="G65" s="42"/>
    </row>
    <row r="66" spans="1:9" ht="75" customHeight="1" x14ac:dyDescent="0.3">
      <c r="A66" s="109" t="str">
        <f>IFERROR(IF(A63="","",(IF(G63="","",(IF(VLOOKUP(G63&amp;A60,Paramètres!M2:Z119,2,0)="","",VLOOKUP(G63&amp;A60,Paramètres!M2:Z119,2,0)))))),"")</f>
        <v/>
      </c>
      <c r="B66" s="79"/>
      <c r="C66" s="79"/>
      <c r="D66" s="79"/>
      <c r="E66" s="79"/>
      <c r="F66" s="79"/>
      <c r="G66" s="54"/>
    </row>
    <row r="67" spans="1:9" ht="45" customHeight="1" x14ac:dyDescent="0.3">
      <c r="A67" s="130" t="str">
        <f>IFERROR(IF(VLOOKUP(A66,Paramètres!N2:Z119,13,0)="","",IF(A66="","",VLOOKUP(A66,Paramètres!N2:Z119,13,0))),"")</f>
        <v/>
      </c>
      <c r="B67" s="130"/>
      <c r="C67" s="130"/>
      <c r="D67" s="130"/>
      <c r="E67" s="130"/>
      <c r="F67" s="130"/>
      <c r="G67" s="42"/>
    </row>
    <row r="68" spans="1:9" ht="4.95" customHeight="1" x14ac:dyDescent="0.3">
      <c r="A68" s="42"/>
      <c r="B68" s="42"/>
      <c r="C68" s="42"/>
      <c r="D68" s="42"/>
      <c r="E68" s="42"/>
      <c r="F68" s="42"/>
      <c r="G68" s="42"/>
    </row>
    <row r="69" spans="1:9" ht="60" customHeight="1" x14ac:dyDescent="0.3">
      <c r="A69" s="109" t="str">
        <f>IFERROR(IF(A66="","",(IF(G66="","",IF(VLOOKUP(G66&amp;G63&amp;A60,Paramètres!P2:Z119,2,0)="","",VLOOKUP(G66&amp;G63&amp;A60,Paramètres!P2:Z119,2,0))))),"")</f>
        <v/>
      </c>
      <c r="B69" s="79"/>
      <c r="C69" s="79"/>
      <c r="D69" s="79"/>
      <c r="E69" s="79"/>
      <c r="F69" s="79"/>
      <c r="G69" s="52"/>
    </row>
    <row r="70" spans="1:9" s="39" customFormat="1" ht="45" customHeight="1" x14ac:dyDescent="0.3">
      <c r="A70" s="131" t="str">
        <f>IFERROR(IF(VLOOKUP(A69,Paramètres!Q2:Z111,10,0)="","",IF(A69="","",VLOOKUP(A69,Paramètres!Q2:Z111,10,0))),"")</f>
        <v/>
      </c>
      <c r="B70" s="131"/>
      <c r="C70" s="131"/>
      <c r="D70" s="131"/>
      <c r="E70" s="131"/>
      <c r="F70" s="131"/>
      <c r="G70" s="55"/>
    </row>
    <row r="71" spans="1:9" ht="15" customHeight="1" x14ac:dyDescent="0.3">
      <c r="A71" s="56"/>
      <c r="B71" s="57"/>
      <c r="C71" s="57"/>
      <c r="D71" s="57"/>
      <c r="E71" s="57"/>
      <c r="F71" s="57"/>
      <c r="G71" s="58"/>
    </row>
    <row r="72" spans="1:9" ht="45" customHeight="1" x14ac:dyDescent="0.3">
      <c r="A72" s="109" t="str">
        <f>IFERROR(IF(A69="","",(IF(G69="","",IF(VLOOKUP(G69&amp;G66&amp;G63&amp;A60,Paramètres!S2:Z119,2,0)="","",VLOOKUP(G69&amp;G66&amp;G63&amp;A60,Paramètres!S2:Z119,2,0))))),"")</f>
        <v/>
      </c>
      <c r="B72" s="79"/>
      <c r="C72" s="79"/>
      <c r="D72" s="79"/>
      <c r="E72" s="79"/>
      <c r="F72" s="79"/>
      <c r="G72" s="52"/>
    </row>
    <row r="73" spans="1:9" ht="4.95" customHeight="1" x14ac:dyDescent="0.3">
      <c r="A73" s="59"/>
      <c r="B73" s="59"/>
      <c r="C73" s="59"/>
      <c r="D73" s="59"/>
      <c r="E73" s="59"/>
      <c r="F73" s="59"/>
      <c r="G73" s="59"/>
    </row>
    <row r="74" spans="1:9" ht="4.95" customHeight="1" x14ac:dyDescent="0.3">
      <c r="A74" s="42"/>
      <c r="B74" s="42"/>
      <c r="C74" s="42"/>
      <c r="D74" s="42"/>
      <c r="E74" s="42"/>
      <c r="F74" s="42"/>
      <c r="G74" s="42"/>
    </row>
    <row r="75" spans="1:9" ht="245.1" customHeight="1" x14ac:dyDescent="0.3">
      <c r="A75" s="108" t="str">
        <f>IF(IFERROR(VLOOKUP(G63&amp;A60,Paramètres!W2:Z119,2,0),"")&lt;&gt;"",
VLOOKUP(G63&amp;A60,Paramètres!W2:Z119,2,0),
IF(IFERROR(VLOOKUP(G66&amp;G63&amp;A60,Paramètres!W2:Z119,2,0),"")&lt;&gt;"",
VLOOKUP(G66&amp;G63&amp;A60,Paramètres!W2:Z119,2,0),
IF(IFERROR(VLOOKUP(G69&amp;G66&amp;G63&amp;A60,Paramètres!W2:Z119,2,0),"")&lt;&gt;"",
VLOOKUP(G69&amp;G66&amp;G63&amp;A60,Paramètres!W2:Z119,2,0),
IF(IFERROR(VLOOKUP(G72&amp;G69&amp;G66&amp;G63&amp;A60,Paramètres!W2:Z119,2,0),"")&lt;&gt;"",
VLOOKUP(G72&amp;G69&amp;G66&amp;G63&amp;A60,Paramètres!W2:Z119,2,0),""))))</f>
        <v/>
      </c>
      <c r="B75" s="108"/>
      <c r="C75" s="108"/>
      <c r="D75" s="108"/>
      <c r="E75" s="108"/>
      <c r="F75" s="108"/>
      <c r="G75" s="108"/>
      <c r="I75" s="40"/>
    </row>
    <row r="76" spans="1:9" ht="4.95" customHeight="1" x14ac:dyDescent="0.3">
      <c r="A76" s="42"/>
      <c r="B76" s="42"/>
      <c r="C76" s="42"/>
      <c r="D76" s="42"/>
      <c r="E76" s="42"/>
      <c r="F76" s="42"/>
      <c r="G76" s="42"/>
    </row>
    <row r="77" spans="1:9" x14ac:dyDescent="0.3">
      <c r="A77" s="81" t="s">
        <v>29</v>
      </c>
      <c r="B77" s="82"/>
      <c r="C77" s="82"/>
      <c r="D77" s="82"/>
      <c r="E77" s="82"/>
      <c r="F77" s="82"/>
      <c r="G77" s="83"/>
    </row>
    <row r="78" spans="1:9" ht="4.95" customHeight="1" x14ac:dyDescent="0.3">
      <c r="A78" s="42"/>
      <c r="B78" s="42"/>
      <c r="C78" s="42"/>
      <c r="D78" s="42"/>
      <c r="E78" s="42"/>
      <c r="F78" s="42"/>
      <c r="G78" s="42"/>
    </row>
    <row r="79" spans="1:9" ht="30" customHeight="1" x14ac:dyDescent="0.3">
      <c r="A79" s="77" t="s">
        <v>4523</v>
      </c>
      <c r="B79" s="77"/>
      <c r="C79" s="77"/>
      <c r="D79" s="77"/>
      <c r="E79" s="77"/>
      <c r="F79" s="77"/>
      <c r="G79" s="45"/>
    </row>
    <row r="80" spans="1:9" ht="5.0999999999999996" customHeight="1" x14ac:dyDescent="0.3">
      <c r="A80" s="74"/>
      <c r="B80" s="74"/>
      <c r="C80" s="74"/>
      <c r="D80" s="74"/>
      <c r="E80" s="74"/>
      <c r="F80" s="74"/>
      <c r="G80" s="42"/>
    </row>
    <row r="81" spans="1:7" ht="15" customHeight="1" x14ac:dyDescent="0.3">
      <c r="A81" s="74" t="s">
        <v>4524</v>
      </c>
      <c r="B81" s="74"/>
      <c r="C81" s="74"/>
      <c r="D81" s="74"/>
      <c r="E81" s="74"/>
      <c r="F81" s="74"/>
      <c r="G81" s="45"/>
    </row>
    <row r="82" spans="1:7" ht="5.0999999999999996" customHeight="1" x14ac:dyDescent="0.3">
      <c r="A82" s="42"/>
      <c r="B82" s="42"/>
      <c r="C82" s="42"/>
      <c r="D82" s="42"/>
      <c r="E82" s="42"/>
      <c r="F82" s="42"/>
      <c r="G82" s="42"/>
    </row>
    <row r="83" spans="1:7" ht="30" customHeight="1" x14ac:dyDescent="0.3">
      <c r="A83" s="77" t="s">
        <v>48</v>
      </c>
      <c r="B83" s="77"/>
      <c r="C83" s="77"/>
      <c r="D83" s="77"/>
      <c r="E83" s="77"/>
      <c r="F83" s="77"/>
      <c r="G83" s="45"/>
    </row>
    <row r="84" spans="1:7" ht="5.0999999999999996" customHeight="1" x14ac:dyDescent="0.3">
      <c r="A84" s="42"/>
      <c r="B84" s="42"/>
      <c r="C84" s="42"/>
      <c r="D84" s="42"/>
      <c r="E84" s="42"/>
      <c r="F84" s="42"/>
      <c r="G84" s="42"/>
    </row>
    <row r="85" spans="1:7" x14ac:dyDescent="0.3">
      <c r="A85" s="74" t="s">
        <v>49</v>
      </c>
      <c r="B85" s="74"/>
      <c r="C85" s="74"/>
      <c r="D85" s="42"/>
      <c r="E85" s="42"/>
      <c r="F85" s="42"/>
      <c r="G85" s="45"/>
    </row>
    <row r="86" spans="1:7" ht="5.0999999999999996" customHeight="1" x14ac:dyDescent="0.3">
      <c r="A86" s="42"/>
      <c r="B86" s="42"/>
      <c r="C86" s="42"/>
      <c r="D86" s="42"/>
      <c r="E86" s="42"/>
      <c r="F86" s="42"/>
      <c r="G86" s="60"/>
    </row>
    <row r="87" spans="1:7" x14ac:dyDescent="0.3">
      <c r="A87" s="42" t="s">
        <v>72</v>
      </c>
      <c r="B87" s="42"/>
      <c r="C87" s="42"/>
      <c r="D87" s="42"/>
      <c r="E87" s="42"/>
      <c r="F87" s="42"/>
      <c r="G87" s="45"/>
    </row>
    <row r="88" spans="1:7" ht="5.0999999999999996" customHeight="1" x14ac:dyDescent="0.3">
      <c r="A88" s="42"/>
      <c r="B88" s="42"/>
      <c r="C88" s="42"/>
      <c r="D88" s="42"/>
      <c r="E88" s="42"/>
      <c r="F88" s="42"/>
      <c r="G88" s="60"/>
    </row>
    <row r="89" spans="1:7" x14ac:dyDescent="0.3">
      <c r="A89" s="42" t="s">
        <v>90</v>
      </c>
      <c r="B89" s="42"/>
      <c r="C89" s="42"/>
      <c r="D89" s="42"/>
      <c r="E89" s="42"/>
      <c r="F89" s="42"/>
      <c r="G89" s="45"/>
    </row>
    <row r="90" spans="1:7" ht="5.0999999999999996" customHeight="1" x14ac:dyDescent="0.3">
      <c r="A90" s="42"/>
      <c r="B90" s="42"/>
      <c r="C90" s="42"/>
      <c r="D90" s="42"/>
      <c r="E90" s="42"/>
      <c r="F90" s="42"/>
      <c r="G90" s="60"/>
    </row>
    <row r="91" spans="1:7" ht="4.95" customHeight="1" x14ac:dyDescent="0.3">
      <c r="A91" s="42"/>
      <c r="B91" s="42"/>
      <c r="C91" s="42"/>
      <c r="D91" s="42"/>
      <c r="E91" s="42"/>
      <c r="F91" s="42"/>
      <c r="G91" s="60"/>
    </row>
    <row r="92" spans="1:7" x14ac:dyDescent="0.3">
      <c r="A92" s="42" t="s">
        <v>91</v>
      </c>
      <c r="B92" s="42"/>
      <c r="C92" s="42"/>
      <c r="D92" s="42"/>
      <c r="E92" s="42"/>
      <c r="F92" s="42"/>
      <c r="G92" s="60"/>
    </row>
    <row r="93" spans="1:7" x14ac:dyDescent="0.3">
      <c r="A93" s="61" t="s">
        <v>30</v>
      </c>
      <c r="B93" s="42"/>
      <c r="C93" s="42"/>
      <c r="D93" s="42"/>
      <c r="E93" s="42"/>
      <c r="F93" s="42"/>
      <c r="G93" s="45"/>
    </row>
    <row r="94" spans="1:7" ht="60" customHeight="1" x14ac:dyDescent="0.3">
      <c r="A94" s="85" t="s">
        <v>4367</v>
      </c>
      <c r="B94" s="85"/>
      <c r="C94" s="85"/>
      <c r="D94" s="85"/>
      <c r="E94" s="85"/>
      <c r="F94" s="85"/>
      <c r="G94" s="85"/>
    </row>
    <row r="95" spans="1:7" ht="5.0999999999999996" customHeight="1" x14ac:dyDescent="0.3">
      <c r="A95" s="42"/>
      <c r="B95" s="42"/>
      <c r="C95" s="42"/>
      <c r="D95" s="42"/>
      <c r="E95" s="42"/>
      <c r="F95" s="42"/>
      <c r="G95" s="42"/>
    </row>
    <row r="96" spans="1:7" x14ac:dyDescent="0.3">
      <c r="A96" s="86" t="s">
        <v>31</v>
      </c>
      <c r="B96" s="86"/>
      <c r="C96" s="86"/>
      <c r="D96" s="42"/>
      <c r="E96" s="42"/>
      <c r="F96" s="42"/>
      <c r="G96" s="62"/>
    </row>
    <row r="97" spans="1:7" ht="15" customHeight="1" x14ac:dyDescent="0.3">
      <c r="A97" s="87" t="s">
        <v>92</v>
      </c>
      <c r="B97" s="87"/>
      <c r="C97" s="87"/>
      <c r="D97" s="87"/>
      <c r="E97" s="87"/>
      <c r="F97" s="87"/>
      <c r="G97" s="87"/>
    </row>
    <row r="98" spans="1:7" ht="5.0999999999999996" customHeight="1" x14ac:dyDescent="0.3">
      <c r="A98" s="63"/>
      <c r="B98" s="63"/>
      <c r="C98" s="63"/>
      <c r="D98" s="63"/>
      <c r="E98" s="63"/>
      <c r="F98" s="63"/>
      <c r="G98" s="63"/>
    </row>
    <row r="99" spans="1:7" x14ac:dyDescent="0.3">
      <c r="A99" s="64" t="s">
        <v>116</v>
      </c>
      <c r="B99" s="42"/>
      <c r="C99" s="42"/>
      <c r="D99" s="42"/>
      <c r="E99" s="42"/>
      <c r="F99" s="42"/>
      <c r="G99" s="42"/>
    </row>
    <row r="100" spans="1:7" ht="5.0999999999999996" customHeight="1" x14ac:dyDescent="0.3">
      <c r="A100" s="42"/>
      <c r="B100" s="42"/>
      <c r="C100" s="42"/>
      <c r="D100" s="42"/>
      <c r="E100" s="42"/>
      <c r="F100" s="42"/>
      <c r="G100" s="42"/>
    </row>
    <row r="101" spans="1:7" ht="60" customHeight="1" x14ac:dyDescent="0.3">
      <c r="A101" s="79" t="str">
        <f>IF(IFERROR(VLOOKUP(G72&amp;G69&amp;G66&amp;G63&amp;A60,Paramètres!W2:AH200,5,0),"")&lt;&gt;"",
VLOOKUP(G72&amp;G69&amp;G66&amp;G63&amp;A60,Paramètres!W2:AH200,5,0),"")</f>
        <v/>
      </c>
      <c r="B101" s="79"/>
      <c r="C101" s="79"/>
      <c r="D101" s="79"/>
      <c r="E101" s="79"/>
      <c r="F101" s="79"/>
      <c r="G101" s="65"/>
    </row>
    <row r="102" spans="1:7" x14ac:dyDescent="0.3">
      <c r="A102" s="42"/>
      <c r="B102" s="42"/>
      <c r="C102" s="42"/>
      <c r="D102" s="42"/>
      <c r="E102" s="42"/>
      <c r="F102" s="42"/>
      <c r="G102" s="42"/>
    </row>
    <row r="103" spans="1:7" x14ac:dyDescent="0.3">
      <c r="A103" s="79" t="str">
        <f>IF(IFERROR(VLOOKUP(G72&amp;G69&amp;G66&amp;G63&amp;A60,Paramètres!W2:AH200,7,0),"")&lt;&gt;"",
VLOOKUP(G72&amp;G69&amp;G66&amp;G63&amp;A60,Paramètres!W2:AH200,7,0),"")</f>
        <v/>
      </c>
      <c r="B103" s="79"/>
      <c r="C103" s="79"/>
      <c r="D103" s="79"/>
      <c r="E103" s="79"/>
      <c r="F103" s="79"/>
      <c r="G103" s="66"/>
    </row>
    <row r="104" spans="1:7" x14ac:dyDescent="0.3">
      <c r="A104" s="42"/>
      <c r="B104" s="42"/>
      <c r="C104" s="42"/>
      <c r="D104" s="42"/>
      <c r="E104" s="42"/>
      <c r="F104" s="42"/>
      <c r="G104" s="42"/>
    </row>
    <row r="105" spans="1:7" x14ac:dyDescent="0.3">
      <c r="A105" s="79" t="str">
        <f>IF(IFERROR(VLOOKUP(G72&amp;G69&amp;G66&amp;G63&amp;A60,Paramètres!W2:AH200,9,0),"")&lt;&gt;"",
VLOOKUP(G72&amp;G69&amp;G66&amp;G63&amp;A60,Paramètres!W2:AH200,9,0),"")</f>
        <v/>
      </c>
      <c r="B105" s="79"/>
      <c r="C105" s="79"/>
      <c r="D105" s="79"/>
      <c r="E105" s="79"/>
      <c r="F105" s="79"/>
      <c r="G105" s="66"/>
    </row>
    <row r="106" spans="1:7" ht="5.0999999999999996" customHeight="1" x14ac:dyDescent="0.3">
      <c r="A106" s="42"/>
      <c r="B106" s="42"/>
      <c r="C106" s="42"/>
      <c r="D106" s="42"/>
      <c r="E106" s="42"/>
      <c r="F106" s="42"/>
      <c r="G106" s="42"/>
    </row>
    <row r="107" spans="1:7" ht="5.0999999999999996" customHeight="1" x14ac:dyDescent="0.3">
      <c r="A107" s="79" t="str">
        <f>IF(IFERROR(VLOOKUP(G72&amp;G69&amp;G66&amp;G63&amp;A60,Paramètres!W2:AH200,11,0),"")&lt;&gt;"",
VLOOKUP(G72&amp;G69&amp;G66&amp;G63&amp;A60,Paramètres!W2:AH200,11,0),"")</f>
        <v/>
      </c>
      <c r="B107" s="79"/>
      <c r="C107" s="79"/>
      <c r="D107" s="79"/>
      <c r="E107" s="79"/>
      <c r="F107" s="79"/>
      <c r="G107" s="67"/>
    </row>
    <row r="108" spans="1:7" ht="5.0999999999999996" customHeight="1" x14ac:dyDescent="0.3">
      <c r="A108" s="79"/>
      <c r="B108" s="79"/>
      <c r="C108" s="79"/>
      <c r="D108" s="79"/>
      <c r="E108" s="79"/>
      <c r="F108" s="79"/>
      <c r="G108" s="42"/>
    </row>
    <row r="109" spans="1:7" x14ac:dyDescent="0.3">
      <c r="A109" s="80" t="s">
        <v>33</v>
      </c>
      <c r="B109" s="80"/>
      <c r="C109" s="80"/>
      <c r="D109" s="80"/>
      <c r="E109" s="80"/>
      <c r="F109" s="80"/>
      <c r="G109" s="80"/>
    </row>
    <row r="110" spans="1:7" ht="15" customHeight="1" x14ac:dyDescent="0.3">
      <c r="A110" s="42"/>
      <c r="B110" s="42"/>
      <c r="C110" s="42"/>
      <c r="D110" s="42"/>
      <c r="E110" s="42"/>
      <c r="F110" s="42"/>
      <c r="G110" s="42"/>
    </row>
    <row r="111" spans="1:7" x14ac:dyDescent="0.3">
      <c r="A111" s="81" t="s">
        <v>32</v>
      </c>
      <c r="B111" s="82"/>
      <c r="C111" s="82"/>
      <c r="D111" s="82"/>
      <c r="E111" s="82"/>
      <c r="F111" s="82"/>
      <c r="G111" s="83"/>
    </row>
    <row r="112" spans="1:7" x14ac:dyDescent="0.3">
      <c r="A112" s="42"/>
      <c r="B112" s="42"/>
      <c r="C112" s="42"/>
      <c r="D112" s="42"/>
      <c r="E112" s="42"/>
      <c r="F112" s="42"/>
      <c r="G112" s="42"/>
    </row>
    <row r="113" spans="1:7" ht="45" customHeight="1" x14ac:dyDescent="0.3">
      <c r="A113" s="85" t="s">
        <v>54</v>
      </c>
      <c r="B113" s="85"/>
      <c r="C113" s="85"/>
      <c r="D113" s="85"/>
      <c r="E113" s="85"/>
      <c r="F113" s="85"/>
      <c r="G113" s="85"/>
    </row>
    <row r="114" spans="1:7" x14ac:dyDescent="0.3">
      <c r="A114" s="42"/>
      <c r="B114" s="42"/>
      <c r="C114" s="42"/>
      <c r="D114" s="42"/>
      <c r="E114" s="42"/>
      <c r="F114" s="42"/>
      <c r="G114" s="45"/>
    </row>
    <row r="115" spans="1:7" ht="5.0999999999999996" customHeight="1" x14ac:dyDescent="0.3">
      <c r="A115" s="42"/>
      <c r="B115" s="42"/>
      <c r="C115" s="42"/>
      <c r="D115" s="42"/>
      <c r="E115" s="42"/>
      <c r="F115" s="42"/>
      <c r="G115" s="42"/>
    </row>
    <row r="116" spans="1:7" x14ac:dyDescent="0.3">
      <c r="A116" s="42" t="s">
        <v>34</v>
      </c>
      <c r="B116" s="42"/>
      <c r="C116" s="42"/>
      <c r="D116" s="42"/>
      <c r="E116" s="42"/>
      <c r="F116" s="42"/>
      <c r="G116" s="42"/>
    </row>
    <row r="117" spans="1:7" x14ac:dyDescent="0.3">
      <c r="A117" s="84" t="s">
        <v>126</v>
      </c>
      <c r="B117" s="85"/>
      <c r="C117" s="85"/>
      <c r="D117" s="85"/>
      <c r="E117" s="85"/>
      <c r="F117" s="85"/>
      <c r="G117" s="45"/>
    </row>
    <row r="118" spans="1:7" ht="5.0999999999999996" customHeight="1" x14ac:dyDescent="0.3">
      <c r="A118" s="68"/>
      <c r="B118" s="68"/>
      <c r="C118" s="68"/>
      <c r="D118" s="68"/>
      <c r="E118" s="68"/>
      <c r="F118" s="68"/>
      <c r="G118" s="42"/>
    </row>
    <row r="119" spans="1:7" ht="30" customHeight="1" x14ac:dyDescent="0.3">
      <c r="A119" s="84" t="s">
        <v>127</v>
      </c>
      <c r="B119" s="85"/>
      <c r="C119" s="85"/>
      <c r="D119" s="85"/>
      <c r="E119" s="85"/>
      <c r="F119" s="85"/>
      <c r="G119" s="45"/>
    </row>
    <row r="120" spans="1:7" ht="5.0999999999999996" customHeight="1" x14ac:dyDescent="0.3">
      <c r="A120" s="68"/>
      <c r="B120" s="68"/>
      <c r="C120" s="68"/>
      <c r="D120" s="68"/>
      <c r="E120" s="68"/>
      <c r="F120" s="68"/>
      <c r="G120" s="42"/>
    </row>
    <row r="121" spans="1:7" ht="30" customHeight="1" x14ac:dyDescent="0.3">
      <c r="A121" s="84" t="s">
        <v>128</v>
      </c>
      <c r="B121" s="85"/>
      <c r="C121" s="85"/>
      <c r="D121" s="85"/>
      <c r="E121" s="85"/>
      <c r="F121" s="85"/>
      <c r="G121" s="45"/>
    </row>
    <row r="122" spans="1:7" ht="5.0999999999999996" customHeight="1" x14ac:dyDescent="0.3">
      <c r="A122" s="68"/>
      <c r="B122" s="68"/>
      <c r="C122" s="68"/>
      <c r="D122" s="68"/>
      <c r="E122" s="68"/>
      <c r="F122" s="68"/>
      <c r="G122" s="42"/>
    </row>
    <row r="123" spans="1:7" ht="45" customHeight="1" x14ac:dyDescent="0.3">
      <c r="A123" s="84" t="s">
        <v>129</v>
      </c>
      <c r="B123" s="85"/>
      <c r="C123" s="85"/>
      <c r="D123" s="85"/>
      <c r="E123" s="85"/>
      <c r="F123" s="85"/>
      <c r="G123" s="45"/>
    </row>
    <row r="124" spans="1:7" ht="5.0999999999999996" customHeight="1" x14ac:dyDescent="0.3">
      <c r="A124" s="42"/>
      <c r="B124" s="42"/>
      <c r="C124" s="42"/>
      <c r="D124" s="42"/>
      <c r="E124" s="42"/>
      <c r="F124" s="42"/>
      <c r="G124" s="42"/>
    </row>
    <row r="125" spans="1:7" ht="45" customHeight="1" x14ac:dyDescent="0.3">
      <c r="A125" s="84" t="s">
        <v>130</v>
      </c>
      <c r="B125" s="85"/>
      <c r="C125" s="85"/>
      <c r="D125" s="85"/>
      <c r="E125" s="85"/>
      <c r="F125" s="85"/>
      <c r="G125" s="45"/>
    </row>
    <row r="126" spans="1:7" ht="5.0999999999999996" customHeight="1" x14ac:dyDescent="0.3">
      <c r="A126" s="42"/>
      <c r="B126" s="42"/>
      <c r="C126" s="42"/>
      <c r="D126" s="42"/>
      <c r="E126" s="42"/>
      <c r="F126" s="42"/>
      <c r="G126" s="42"/>
    </row>
    <row r="127" spans="1:7" ht="30" customHeight="1" x14ac:dyDescent="0.3">
      <c r="A127" s="84" t="s">
        <v>131</v>
      </c>
      <c r="B127" s="85"/>
      <c r="C127" s="85"/>
      <c r="D127" s="85"/>
      <c r="E127" s="85"/>
      <c r="F127" s="85"/>
      <c r="G127" s="45"/>
    </row>
    <row r="128" spans="1:7" ht="5.0999999999999996" customHeight="1" x14ac:dyDescent="0.3">
      <c r="A128" s="42"/>
      <c r="B128" s="42"/>
      <c r="C128" s="42"/>
      <c r="D128" s="42"/>
      <c r="E128" s="42"/>
      <c r="F128" s="42"/>
      <c r="G128" s="42"/>
    </row>
    <row r="129" spans="1:7" s="35" customFormat="1" ht="60" customHeight="1" x14ac:dyDescent="0.3">
      <c r="A129" s="84" t="s">
        <v>132</v>
      </c>
      <c r="B129" s="85"/>
      <c r="C129" s="85"/>
      <c r="D129" s="85"/>
      <c r="E129" s="85"/>
      <c r="F129" s="85"/>
      <c r="G129" s="45"/>
    </row>
    <row r="130" spans="1:7" x14ac:dyDescent="0.3">
      <c r="A130" s="42"/>
      <c r="B130" s="42"/>
      <c r="C130" s="42"/>
      <c r="D130" s="42"/>
      <c r="E130" s="42"/>
      <c r="F130" s="42"/>
      <c r="G130" s="42"/>
    </row>
    <row r="131" spans="1:7" ht="5.0999999999999996" customHeight="1" x14ac:dyDescent="0.3">
      <c r="A131" s="42"/>
      <c r="B131" s="42"/>
      <c r="C131" s="42"/>
      <c r="D131" s="42"/>
      <c r="E131" s="42"/>
      <c r="F131" s="42"/>
      <c r="G131" s="42"/>
    </row>
    <row r="132" spans="1:7" x14ac:dyDescent="0.3">
      <c r="A132" s="90" t="s">
        <v>133</v>
      </c>
      <c r="B132" s="74"/>
      <c r="C132" s="74"/>
      <c r="D132" s="74"/>
      <c r="E132" s="74"/>
      <c r="F132" s="75"/>
      <c r="G132" s="45"/>
    </row>
    <row r="133" spans="1:7" x14ac:dyDescent="0.3">
      <c r="A133" s="42"/>
      <c r="B133" s="42"/>
      <c r="C133" s="42"/>
      <c r="D133" s="42"/>
      <c r="E133" s="42"/>
      <c r="F133" s="42"/>
      <c r="G133" s="42"/>
    </row>
    <row r="134" spans="1:7" x14ac:dyDescent="0.3">
      <c r="A134" s="91" t="s">
        <v>134</v>
      </c>
      <c r="B134" s="91"/>
      <c r="C134" s="91"/>
      <c r="D134" s="91"/>
      <c r="E134" s="91"/>
      <c r="F134" s="91"/>
      <c r="G134" s="42"/>
    </row>
    <row r="135" spans="1:7" ht="5.0999999999999996" customHeight="1" x14ac:dyDescent="0.3">
      <c r="A135" s="42"/>
      <c r="B135" s="42"/>
      <c r="C135" s="42"/>
      <c r="D135" s="42"/>
      <c r="E135" s="42"/>
      <c r="F135" s="42"/>
      <c r="G135" s="42"/>
    </row>
    <row r="136" spans="1:7" x14ac:dyDescent="0.3">
      <c r="A136" s="74" t="s">
        <v>135</v>
      </c>
      <c r="B136" s="74"/>
      <c r="C136" s="74"/>
      <c r="D136" s="74"/>
      <c r="E136" s="74"/>
      <c r="F136" s="75"/>
      <c r="G136" s="45"/>
    </row>
    <row r="137" spans="1:7" ht="5.0999999999999996" customHeight="1" x14ac:dyDescent="0.3">
      <c r="A137" s="42"/>
      <c r="B137" s="42"/>
      <c r="C137" s="42"/>
      <c r="D137" s="42"/>
      <c r="E137" s="42"/>
      <c r="F137" s="42"/>
      <c r="G137" s="42"/>
    </row>
    <row r="138" spans="1:7" ht="30" customHeight="1" x14ac:dyDescent="0.3">
      <c r="A138" s="76" t="s">
        <v>139</v>
      </c>
      <c r="B138" s="77"/>
      <c r="C138" s="77"/>
      <c r="D138" s="77"/>
      <c r="E138" s="77"/>
      <c r="F138" s="78"/>
      <c r="G138" s="45"/>
    </row>
    <row r="139" spans="1:7" ht="5.0999999999999996" customHeight="1" x14ac:dyDescent="0.3">
      <c r="A139" s="42"/>
      <c r="B139" s="42"/>
      <c r="C139" s="42"/>
      <c r="D139" s="42"/>
      <c r="E139" s="42"/>
      <c r="F139" s="42"/>
      <c r="G139" s="42"/>
    </row>
    <row r="140" spans="1:7" ht="45" customHeight="1" x14ac:dyDescent="0.3">
      <c r="A140" s="76" t="s">
        <v>136</v>
      </c>
      <c r="B140" s="77"/>
      <c r="C140" s="77"/>
      <c r="D140" s="77"/>
      <c r="E140" s="77"/>
      <c r="F140" s="78"/>
      <c r="G140" s="45"/>
    </row>
    <row r="141" spans="1:7" ht="5.0999999999999996" customHeight="1" x14ac:dyDescent="0.3">
      <c r="A141" s="42"/>
      <c r="B141" s="42"/>
      <c r="C141" s="42"/>
      <c r="D141" s="42"/>
      <c r="E141" s="42"/>
      <c r="F141" s="42"/>
      <c r="G141" s="42"/>
    </row>
    <row r="142" spans="1:7" ht="45" customHeight="1" x14ac:dyDescent="0.3">
      <c r="A142" s="76" t="s">
        <v>137</v>
      </c>
      <c r="B142" s="77"/>
      <c r="C142" s="77"/>
      <c r="D142" s="77"/>
      <c r="E142" s="77"/>
      <c r="F142" s="78"/>
      <c r="G142" s="45"/>
    </row>
    <row r="143" spans="1:7" ht="5.0999999999999996" customHeight="1" x14ac:dyDescent="0.3">
      <c r="A143" s="42"/>
      <c r="B143" s="42"/>
      <c r="C143" s="42"/>
      <c r="D143" s="42"/>
      <c r="E143" s="42"/>
      <c r="F143" s="42"/>
      <c r="G143" s="42"/>
    </row>
    <row r="144" spans="1:7" ht="30" customHeight="1" x14ac:dyDescent="0.3">
      <c r="A144" s="76" t="s">
        <v>4532</v>
      </c>
      <c r="B144" s="77"/>
      <c r="C144" s="77"/>
      <c r="D144" s="77"/>
      <c r="E144" s="77"/>
      <c r="F144" s="78"/>
      <c r="G144" s="45"/>
    </row>
    <row r="145" spans="1:7" ht="5.0999999999999996" customHeight="1" x14ac:dyDescent="0.3">
      <c r="A145" s="42"/>
      <c r="B145" s="42"/>
      <c r="C145" s="42"/>
      <c r="D145" s="42"/>
      <c r="E145" s="42"/>
      <c r="F145" s="42"/>
      <c r="G145" s="42"/>
    </row>
    <row r="146" spans="1:7" ht="45" customHeight="1" x14ac:dyDescent="0.3">
      <c r="A146" s="76" t="s">
        <v>138</v>
      </c>
      <c r="B146" s="77"/>
      <c r="C146" s="77"/>
      <c r="D146" s="77"/>
      <c r="E146" s="77"/>
      <c r="F146" s="78"/>
      <c r="G146" s="45"/>
    </row>
    <row r="147" spans="1:7" ht="15" customHeight="1" x14ac:dyDescent="0.3">
      <c r="A147" s="42"/>
      <c r="B147" s="42"/>
      <c r="C147" s="42"/>
      <c r="D147" s="42"/>
      <c r="E147" s="42"/>
      <c r="F147" s="42"/>
      <c r="G147" s="42"/>
    </row>
    <row r="148" spans="1:7" s="41" customFormat="1" ht="150" customHeight="1" x14ac:dyDescent="0.3">
      <c r="A148" s="85" t="s">
        <v>55</v>
      </c>
      <c r="B148" s="85"/>
      <c r="C148" s="85"/>
      <c r="D148" s="85"/>
      <c r="E148" s="85"/>
      <c r="F148" s="85"/>
      <c r="G148" s="85"/>
    </row>
    <row r="149" spans="1:7" x14ac:dyDescent="0.3">
      <c r="A149" s="42"/>
      <c r="B149" s="42"/>
      <c r="C149" s="42"/>
      <c r="D149" s="42"/>
      <c r="E149" s="42"/>
      <c r="F149" s="42"/>
      <c r="G149" s="42"/>
    </row>
    <row r="150" spans="1:7" x14ac:dyDescent="0.3">
      <c r="A150" s="42"/>
      <c r="B150" s="42"/>
      <c r="C150" s="42"/>
      <c r="D150" s="42"/>
      <c r="E150" s="42"/>
      <c r="F150" s="42"/>
      <c r="G150" s="42"/>
    </row>
    <row r="151" spans="1:7" x14ac:dyDescent="0.3">
      <c r="A151" s="69" t="s">
        <v>35</v>
      </c>
      <c r="B151" s="89"/>
      <c r="C151" s="89"/>
      <c r="D151" s="89"/>
      <c r="E151" s="69" t="s">
        <v>36</v>
      </c>
      <c r="F151" s="92"/>
      <c r="G151" s="92"/>
    </row>
    <row r="152" spans="1:7" ht="120" customHeight="1" x14ac:dyDescent="0.3">
      <c r="A152" s="88"/>
      <c r="B152" s="88"/>
      <c r="C152" s="88"/>
      <c r="D152" s="88"/>
      <c r="E152" s="88"/>
      <c r="F152" s="88"/>
      <c r="G152" s="88"/>
    </row>
    <row r="153" spans="1:7" ht="30" customHeight="1" x14ac:dyDescent="0.3">
      <c r="A153" s="85" t="s">
        <v>37</v>
      </c>
      <c r="B153" s="85"/>
      <c r="C153" s="85"/>
      <c r="D153" s="85"/>
      <c r="E153" s="85"/>
      <c r="F153" s="85"/>
      <c r="G153" s="85"/>
    </row>
    <row r="154" spans="1:7" x14ac:dyDescent="0.3">
      <c r="A154" s="42"/>
      <c r="B154" s="42"/>
      <c r="C154" s="42"/>
      <c r="D154" s="42"/>
      <c r="E154" s="42"/>
      <c r="F154" s="42"/>
      <c r="G154" s="42"/>
    </row>
    <row r="155" spans="1:7" x14ac:dyDescent="0.3">
      <c r="A155" s="42"/>
      <c r="B155" s="42"/>
      <c r="C155" s="42"/>
      <c r="D155" s="42"/>
      <c r="E155" s="42"/>
      <c r="F155" s="42"/>
      <c r="G155" s="42"/>
    </row>
    <row r="156" spans="1:7" x14ac:dyDescent="0.3">
      <c r="A156" s="42"/>
      <c r="B156" s="42"/>
      <c r="C156" s="42"/>
      <c r="D156" s="42"/>
      <c r="E156" s="42"/>
      <c r="F156" s="42"/>
      <c r="G156" s="42"/>
    </row>
    <row r="157" spans="1:7" x14ac:dyDescent="0.3">
      <c r="A157" s="42"/>
      <c r="B157" s="42"/>
      <c r="C157" s="42"/>
      <c r="D157" s="42"/>
      <c r="E157" s="42"/>
      <c r="F157" s="42"/>
      <c r="G157" s="42"/>
    </row>
    <row r="158" spans="1:7" x14ac:dyDescent="0.3">
      <c r="A158" s="42"/>
      <c r="B158" s="42"/>
      <c r="C158" s="42"/>
      <c r="D158" s="42"/>
      <c r="E158" s="42"/>
      <c r="F158" s="42"/>
      <c r="G158" s="42"/>
    </row>
    <row r="159" spans="1:7" x14ac:dyDescent="0.3">
      <c r="A159" s="42"/>
      <c r="B159" s="42"/>
      <c r="C159" s="42"/>
      <c r="D159" s="42"/>
      <c r="E159" s="42"/>
      <c r="F159" s="42"/>
      <c r="G159" s="42"/>
    </row>
    <row r="160" spans="1:7" x14ac:dyDescent="0.3">
      <c r="A160" s="42"/>
      <c r="B160" s="42"/>
      <c r="C160" s="42"/>
      <c r="D160" s="42"/>
      <c r="E160" s="42"/>
      <c r="F160" s="42"/>
      <c r="G160" s="42"/>
    </row>
    <row r="161" spans="1:7" x14ac:dyDescent="0.3">
      <c r="A161" s="42"/>
      <c r="B161" s="42"/>
      <c r="C161" s="42"/>
      <c r="D161" s="42"/>
      <c r="E161" s="42"/>
      <c r="F161" s="42"/>
      <c r="G161" s="42"/>
    </row>
    <row r="162" spans="1:7" x14ac:dyDescent="0.3">
      <c r="A162" s="42"/>
      <c r="B162" s="42"/>
      <c r="C162" s="42"/>
      <c r="D162" s="42"/>
      <c r="E162" s="42"/>
      <c r="F162" s="42"/>
      <c r="G162" s="42"/>
    </row>
    <row r="163" spans="1:7" x14ac:dyDescent="0.3">
      <c r="A163" s="42"/>
      <c r="B163" s="42"/>
      <c r="C163" s="42"/>
      <c r="D163" s="42"/>
      <c r="E163" s="42"/>
      <c r="F163" s="42"/>
      <c r="G163" s="42"/>
    </row>
    <row r="164" spans="1:7" x14ac:dyDescent="0.3">
      <c r="A164" s="42"/>
      <c r="B164" s="42"/>
      <c r="C164" s="42"/>
      <c r="D164" s="42"/>
      <c r="E164" s="42"/>
      <c r="F164" s="42"/>
      <c r="G164" s="42"/>
    </row>
    <row r="165" spans="1:7" x14ac:dyDescent="0.3">
      <c r="A165" s="42"/>
      <c r="B165" s="42"/>
      <c r="C165" s="42"/>
      <c r="D165" s="42"/>
      <c r="E165" s="42"/>
      <c r="F165" s="42"/>
      <c r="G165" s="42"/>
    </row>
    <row r="166" spans="1:7" x14ac:dyDescent="0.3">
      <c r="A166" s="42"/>
      <c r="B166" s="42"/>
      <c r="C166" s="42"/>
      <c r="D166" s="42"/>
      <c r="E166" s="42"/>
      <c r="F166" s="42"/>
      <c r="G166" s="42"/>
    </row>
    <row r="167" spans="1:7" x14ac:dyDescent="0.3">
      <c r="A167" s="42"/>
      <c r="B167" s="42"/>
      <c r="C167" s="42"/>
      <c r="D167" s="42"/>
      <c r="E167" s="42"/>
      <c r="F167" s="42"/>
      <c r="G167" s="42"/>
    </row>
    <row r="168" spans="1:7" x14ac:dyDescent="0.3">
      <c r="A168" s="42"/>
      <c r="B168" s="42"/>
      <c r="C168" s="42"/>
      <c r="D168" s="42"/>
      <c r="E168" s="42"/>
      <c r="F168" s="42"/>
      <c r="G168" s="42"/>
    </row>
    <row r="169" spans="1:7" x14ac:dyDescent="0.3">
      <c r="A169" s="42"/>
      <c r="B169" s="42"/>
      <c r="C169" s="42"/>
      <c r="D169" s="42"/>
      <c r="E169" s="42"/>
      <c r="F169" s="42"/>
      <c r="G169" s="42"/>
    </row>
    <row r="170" spans="1:7" x14ac:dyDescent="0.3">
      <c r="A170" s="42"/>
      <c r="B170" s="42"/>
      <c r="C170" s="42"/>
      <c r="D170" s="42"/>
      <c r="E170" s="42"/>
      <c r="F170" s="42"/>
      <c r="G170" s="42"/>
    </row>
    <row r="171" spans="1:7" x14ac:dyDescent="0.3">
      <c r="A171" s="42"/>
      <c r="B171" s="42"/>
      <c r="C171" s="42"/>
      <c r="D171" s="42"/>
      <c r="E171" s="42"/>
      <c r="F171" s="42"/>
      <c r="G171" s="42"/>
    </row>
    <row r="172" spans="1:7" x14ac:dyDescent="0.3">
      <c r="A172" s="42"/>
      <c r="B172" s="42"/>
      <c r="C172" s="42"/>
      <c r="D172" s="42"/>
      <c r="E172" s="42"/>
      <c r="F172" s="42"/>
      <c r="G172" s="42"/>
    </row>
    <row r="173" spans="1:7" x14ac:dyDescent="0.3">
      <c r="A173" s="42"/>
      <c r="B173" s="42"/>
      <c r="C173" s="42"/>
      <c r="D173" s="42"/>
      <c r="E173" s="42"/>
      <c r="F173" s="42"/>
      <c r="G173" s="42"/>
    </row>
    <row r="174" spans="1:7" x14ac:dyDescent="0.3">
      <c r="A174" s="42"/>
      <c r="B174" s="42"/>
      <c r="C174" s="42"/>
      <c r="D174" s="42"/>
      <c r="E174" s="42"/>
      <c r="F174" s="42"/>
      <c r="G174" s="42"/>
    </row>
    <row r="175" spans="1:7" x14ac:dyDescent="0.3">
      <c r="A175" s="42"/>
      <c r="B175" s="42"/>
      <c r="C175" s="42"/>
      <c r="D175" s="42"/>
      <c r="E175" s="42"/>
      <c r="F175" s="42"/>
      <c r="G175" s="42"/>
    </row>
    <row r="176" spans="1:7" x14ac:dyDescent="0.3">
      <c r="A176" s="42"/>
      <c r="B176" s="42"/>
      <c r="C176" s="42"/>
      <c r="D176" s="42"/>
      <c r="E176" s="42"/>
      <c r="F176" s="42"/>
      <c r="G176" s="42"/>
    </row>
    <row r="177" spans="1:7" x14ac:dyDescent="0.3">
      <c r="A177" s="42"/>
      <c r="B177" s="42"/>
      <c r="C177" s="42"/>
      <c r="D177" s="42"/>
      <c r="E177" s="42"/>
      <c r="F177" s="42"/>
      <c r="G177" s="42"/>
    </row>
    <row r="178" spans="1:7" x14ac:dyDescent="0.3">
      <c r="A178" s="42"/>
      <c r="B178" s="42"/>
      <c r="C178" s="42"/>
      <c r="D178" s="42"/>
      <c r="E178" s="42"/>
      <c r="F178" s="42"/>
      <c r="G178" s="42"/>
    </row>
    <row r="179" spans="1:7" x14ac:dyDescent="0.3">
      <c r="A179" s="42"/>
      <c r="B179" s="42"/>
      <c r="C179" s="42"/>
      <c r="D179" s="42"/>
      <c r="E179" s="42"/>
      <c r="F179" s="42"/>
      <c r="G179" s="42"/>
    </row>
    <row r="180" spans="1:7" x14ac:dyDescent="0.3">
      <c r="A180" s="42"/>
      <c r="B180" s="42"/>
      <c r="C180" s="42"/>
      <c r="D180" s="42"/>
      <c r="E180" s="42"/>
      <c r="F180" s="42"/>
      <c r="G180" s="42"/>
    </row>
  </sheetData>
  <sheetProtection algorithmName="SHA-512" hashValue="g8IthWgIL9CYkCGCvO1aCF/rEZYq848B2tHlRQON7gcsgYYCQhaO+HnEZ5MUD3Pj2npCio5hTyy91Avrzq+RTQ==" saltValue="cMYfGuqto/eLlivipHfqTg==" spinCount="100000" sheet="1" objects="1" scenarios="1"/>
  <mergeCells count="72">
    <mergeCell ref="A72:F72"/>
    <mergeCell ref="A64:F64"/>
    <mergeCell ref="A70:F70"/>
    <mergeCell ref="A63:F63"/>
    <mergeCell ref="A66:F66"/>
    <mergeCell ref="A67:F67"/>
    <mergeCell ref="A61:G61"/>
    <mergeCell ref="A58:G58"/>
    <mergeCell ref="A2:G2"/>
    <mergeCell ref="A7:G7"/>
    <mergeCell ref="A8:G8"/>
    <mergeCell ref="A11:G11"/>
    <mergeCell ref="C13:F13"/>
    <mergeCell ref="A48:G48"/>
    <mergeCell ref="A56:G56"/>
    <mergeCell ref="A52:F52"/>
    <mergeCell ref="E35:G35"/>
    <mergeCell ref="A9:G9"/>
    <mergeCell ref="D32:G32"/>
    <mergeCell ref="A3:G3"/>
    <mergeCell ref="F151:G151"/>
    <mergeCell ref="C15:D15"/>
    <mergeCell ref="C17:G17"/>
    <mergeCell ref="F19:G19"/>
    <mergeCell ref="C21:G21"/>
    <mergeCell ref="D27:G27"/>
    <mergeCell ref="E46:G46"/>
    <mergeCell ref="D25:G25"/>
    <mergeCell ref="D37:G37"/>
    <mergeCell ref="D39:E39"/>
    <mergeCell ref="D41:G41"/>
    <mergeCell ref="E44:G44"/>
    <mergeCell ref="A60:G60"/>
    <mergeCell ref="A75:G75"/>
    <mergeCell ref="A69:F69"/>
    <mergeCell ref="A62:G62"/>
    <mergeCell ref="A148:G148"/>
    <mergeCell ref="A153:G153"/>
    <mergeCell ref="A111:G111"/>
    <mergeCell ref="A113:G113"/>
    <mergeCell ref="A152:G152"/>
    <mergeCell ref="A119:F119"/>
    <mergeCell ref="A121:F121"/>
    <mergeCell ref="A123:F123"/>
    <mergeCell ref="A146:F146"/>
    <mergeCell ref="B151:D151"/>
    <mergeCell ref="A144:F144"/>
    <mergeCell ref="A125:F125"/>
    <mergeCell ref="A127:F127"/>
    <mergeCell ref="A129:F129"/>
    <mergeCell ref="A132:F132"/>
    <mergeCell ref="A134:F134"/>
    <mergeCell ref="A85:C85"/>
    <mergeCell ref="A77:G77"/>
    <mergeCell ref="A79:F79"/>
    <mergeCell ref="A83:F83"/>
    <mergeCell ref="A117:F117"/>
    <mergeCell ref="A80:F80"/>
    <mergeCell ref="A81:F81"/>
    <mergeCell ref="A94:G94"/>
    <mergeCell ref="A96:C96"/>
    <mergeCell ref="A97:G97"/>
    <mergeCell ref="A101:F101"/>
    <mergeCell ref="A103:F103"/>
    <mergeCell ref="A136:F136"/>
    <mergeCell ref="A138:F138"/>
    <mergeCell ref="A140:F140"/>
    <mergeCell ref="A142:F142"/>
    <mergeCell ref="A105:F105"/>
    <mergeCell ref="A107:F107"/>
    <mergeCell ref="A109:G109"/>
    <mergeCell ref="A108:F108"/>
  </mergeCells>
  <phoneticPr fontId="9" type="noConversion"/>
  <conditionalFormatting sqref="C13:F13">
    <cfRule type="expression" dxfId="233" priority="177">
      <formula>$C$13=""</formula>
    </cfRule>
  </conditionalFormatting>
  <conditionalFormatting sqref="C15:D15">
    <cfRule type="expression" dxfId="232" priority="176">
      <formula>$C$15=""</formula>
    </cfRule>
  </conditionalFormatting>
  <conditionalFormatting sqref="C17:G17">
    <cfRule type="expression" dxfId="231" priority="175">
      <formula>$C$17=""</formula>
    </cfRule>
  </conditionalFormatting>
  <conditionalFormatting sqref="F19:G19">
    <cfRule type="expression" dxfId="230" priority="174">
      <formula>$F$19=""</formula>
    </cfRule>
  </conditionalFormatting>
  <conditionalFormatting sqref="C21:G21">
    <cfRule type="expression" dxfId="229" priority="173">
      <formula>$C$21=""</formula>
    </cfRule>
  </conditionalFormatting>
  <conditionalFormatting sqref="D23">
    <cfRule type="expression" dxfId="228" priority="172">
      <formula>$D$23=""</formula>
    </cfRule>
  </conditionalFormatting>
  <conditionalFormatting sqref="D25:G25">
    <cfRule type="expression" dxfId="227" priority="171">
      <formula>$D$25=""</formula>
    </cfRule>
  </conditionalFormatting>
  <conditionalFormatting sqref="D27:G27">
    <cfRule type="expression" dxfId="226" priority="170">
      <formula>$D$27=""</formula>
    </cfRule>
  </conditionalFormatting>
  <conditionalFormatting sqref="F29">
    <cfRule type="expression" dxfId="225" priority="169">
      <formula>$F$29=""</formula>
    </cfRule>
  </conditionalFormatting>
  <conditionalFormatting sqref="D32">
    <cfRule type="expression" dxfId="224" priority="167">
      <formula>$D$32=""</formula>
    </cfRule>
    <cfRule type="expression" priority="168">
      <formula>$D$32=""</formula>
    </cfRule>
  </conditionalFormatting>
  <conditionalFormatting sqref="D35">
    <cfRule type="expression" dxfId="223" priority="166">
      <formula>$D$35=""</formula>
    </cfRule>
  </conditionalFormatting>
  <conditionalFormatting sqref="D37:G37">
    <cfRule type="expression" dxfId="222" priority="165">
      <formula>$D$37=""</formula>
    </cfRule>
  </conditionalFormatting>
  <conditionalFormatting sqref="D39:E39">
    <cfRule type="expression" dxfId="221" priority="164">
      <formula>$D$39=""</formula>
    </cfRule>
  </conditionalFormatting>
  <conditionalFormatting sqref="D41:G41">
    <cfRule type="expression" dxfId="220" priority="162">
      <formula>$D$41=""</formula>
    </cfRule>
  </conditionalFormatting>
  <conditionalFormatting sqref="E44:G44">
    <cfRule type="expression" dxfId="219" priority="161">
      <formula>$E$44=""</formula>
    </cfRule>
  </conditionalFormatting>
  <conditionalFormatting sqref="E46:G46">
    <cfRule type="expression" dxfId="218" priority="160">
      <formula>$E$46=""</formula>
    </cfRule>
  </conditionalFormatting>
  <conditionalFormatting sqref="G50">
    <cfRule type="expression" dxfId="217" priority="159">
      <formula>$G$50=""</formula>
    </cfRule>
  </conditionalFormatting>
  <conditionalFormatting sqref="G54">
    <cfRule type="expression" dxfId="216" priority="157">
      <formula>$G$54=""</formula>
    </cfRule>
  </conditionalFormatting>
  <conditionalFormatting sqref="B151:D151">
    <cfRule type="expression" dxfId="215" priority="145">
      <formula>$B$151=""</formula>
    </cfRule>
  </conditionalFormatting>
  <conditionalFormatting sqref="F151:G151">
    <cfRule type="expression" dxfId="214" priority="144">
      <formula>$F$151=""</formula>
    </cfRule>
  </conditionalFormatting>
  <conditionalFormatting sqref="G79">
    <cfRule type="expression" dxfId="213" priority="118">
      <formula>$G$79=""</formula>
    </cfRule>
  </conditionalFormatting>
  <conditionalFormatting sqref="G83">
    <cfRule type="expression" dxfId="212" priority="117">
      <formula>$G$83=""</formula>
    </cfRule>
  </conditionalFormatting>
  <conditionalFormatting sqref="A60:G60">
    <cfRule type="expression" dxfId="211" priority="89">
      <formula>$A$60=""</formula>
    </cfRule>
  </conditionalFormatting>
  <conditionalFormatting sqref="G63">
    <cfRule type="expression" dxfId="210" priority="5">
      <formula>$A$63=""</formula>
    </cfRule>
    <cfRule type="expression" dxfId="209" priority="79">
      <formula>AND($A$63&lt;&gt;"",$G$63="")</formula>
    </cfRule>
  </conditionalFormatting>
  <conditionalFormatting sqref="G66">
    <cfRule type="expression" dxfId="208" priority="6">
      <formula>$A$66=""</formula>
    </cfRule>
    <cfRule type="expression" dxfId="207" priority="73">
      <formula>AND($A$66&lt;&gt;"",$G$66="")</formula>
    </cfRule>
  </conditionalFormatting>
  <conditionalFormatting sqref="A75:G75">
    <cfRule type="expression" dxfId="206" priority="68">
      <formula>$A$75&lt;&gt;""</formula>
    </cfRule>
  </conditionalFormatting>
  <conditionalFormatting sqref="G85">
    <cfRule type="expression" dxfId="205" priority="67">
      <formula>$G$85=""</formula>
    </cfRule>
  </conditionalFormatting>
  <conditionalFormatting sqref="G87">
    <cfRule type="expression" dxfId="204" priority="66">
      <formula>$G$87=""</formula>
    </cfRule>
  </conditionalFormatting>
  <conditionalFormatting sqref="G89">
    <cfRule type="expression" dxfId="203" priority="62">
      <formula>$G$89=""</formula>
    </cfRule>
  </conditionalFormatting>
  <conditionalFormatting sqref="G93">
    <cfRule type="expression" dxfId="202" priority="61">
      <formula>$G$93=""</formula>
    </cfRule>
  </conditionalFormatting>
  <conditionalFormatting sqref="G96">
    <cfRule type="expression" dxfId="201" priority="60">
      <formula>$G$96=""</formula>
    </cfRule>
  </conditionalFormatting>
  <conditionalFormatting sqref="G101">
    <cfRule type="expression" dxfId="200" priority="4">
      <formula>$A$101=""</formula>
    </cfRule>
    <cfRule type="expression" dxfId="199" priority="51">
      <formula>AND($A$101&lt;&gt;"",$G$101="")</formula>
    </cfRule>
  </conditionalFormatting>
  <conditionalFormatting sqref="G103">
    <cfRule type="expression" dxfId="198" priority="3">
      <formula>$A$103=""</formula>
    </cfRule>
    <cfRule type="expression" dxfId="197" priority="49">
      <formula>AND($A$103&lt;&gt;"",$G$103="")</formula>
    </cfRule>
  </conditionalFormatting>
  <conditionalFormatting sqref="G105">
    <cfRule type="expression" dxfId="196" priority="2">
      <formula>$A$105=""</formula>
    </cfRule>
    <cfRule type="expression" dxfId="195" priority="47">
      <formula>AND($A$105&lt;&gt;"",$G$105="")</formula>
    </cfRule>
  </conditionalFormatting>
  <conditionalFormatting sqref="G107">
    <cfRule type="expression" dxfId="194" priority="1">
      <formula>$A$107=""</formula>
    </cfRule>
    <cfRule type="expression" dxfId="193" priority="45">
      <formula>AND($A$107&lt;&gt;"",$G$107="")</formula>
    </cfRule>
  </conditionalFormatting>
  <conditionalFormatting sqref="G81">
    <cfRule type="expression" dxfId="192" priority="43">
      <formula>$G$81=""</formula>
    </cfRule>
  </conditionalFormatting>
  <conditionalFormatting sqref="G114">
    <cfRule type="expression" dxfId="191" priority="42">
      <formula>$G$114=""</formula>
    </cfRule>
  </conditionalFormatting>
  <conditionalFormatting sqref="G117">
    <cfRule type="expression" dxfId="190" priority="38">
      <formula>$G$117=""</formula>
    </cfRule>
  </conditionalFormatting>
  <conditionalFormatting sqref="G119">
    <cfRule type="expression" dxfId="189" priority="37">
      <formula>$G$119=""</formula>
    </cfRule>
  </conditionalFormatting>
  <conditionalFormatting sqref="G121">
    <cfRule type="expression" dxfId="188" priority="36">
      <formula>$G$121=""</formula>
    </cfRule>
  </conditionalFormatting>
  <conditionalFormatting sqref="G123">
    <cfRule type="expression" dxfId="187" priority="35">
      <formula>$G$123=""</formula>
    </cfRule>
  </conditionalFormatting>
  <conditionalFormatting sqref="G125">
    <cfRule type="expression" dxfId="186" priority="34">
      <formula>$G$125=""</formula>
    </cfRule>
  </conditionalFormatting>
  <conditionalFormatting sqref="G127">
    <cfRule type="expression" dxfId="185" priority="33">
      <formula>$G$127=""</formula>
    </cfRule>
  </conditionalFormatting>
  <conditionalFormatting sqref="G129">
    <cfRule type="expression" dxfId="184" priority="32">
      <formula>$G$129=""</formula>
    </cfRule>
  </conditionalFormatting>
  <conditionalFormatting sqref="G132">
    <cfRule type="expression" dxfId="183" priority="31">
      <formula>$G$132=""</formula>
    </cfRule>
  </conditionalFormatting>
  <conditionalFormatting sqref="G136">
    <cfRule type="expression" dxfId="182" priority="30">
      <formula>$G$136=""</formula>
    </cfRule>
  </conditionalFormatting>
  <conditionalFormatting sqref="G138">
    <cfRule type="expression" dxfId="181" priority="29">
      <formula>$G$138=""</formula>
    </cfRule>
  </conditionalFormatting>
  <conditionalFormatting sqref="G140">
    <cfRule type="expression" dxfId="180" priority="28">
      <formula>$G$140=""</formula>
    </cfRule>
  </conditionalFormatting>
  <conditionalFormatting sqref="G142">
    <cfRule type="expression" dxfId="179" priority="27">
      <formula>$G$142=""</formula>
    </cfRule>
  </conditionalFormatting>
  <conditionalFormatting sqref="G144">
    <cfRule type="expression" dxfId="178" priority="26">
      <formula>$G$144=""</formula>
    </cfRule>
  </conditionalFormatting>
  <conditionalFormatting sqref="G146">
    <cfRule type="expression" dxfId="177" priority="25">
      <formula>$G$146=""</formula>
    </cfRule>
  </conditionalFormatting>
  <conditionalFormatting sqref="G52">
    <cfRule type="expression" dxfId="176" priority="19">
      <formula>$G$52=""</formula>
    </cfRule>
  </conditionalFormatting>
  <conditionalFormatting sqref="G69">
    <cfRule type="expression" dxfId="175" priority="7">
      <formula>$A$69=""</formula>
    </cfRule>
    <cfRule type="expression" dxfId="174" priority="75">
      <formula>AND($A$69&lt;&gt;"",$G$69="")</formula>
    </cfRule>
  </conditionalFormatting>
  <conditionalFormatting sqref="G72">
    <cfRule type="expression" dxfId="173" priority="8">
      <formula>$A$72=""</formula>
    </cfRule>
    <cfRule type="expression" dxfId="172" priority="15">
      <formula>AND($A$72&lt;&gt;"",$G$72="")</formula>
    </cfRule>
  </conditionalFormatting>
  <dataValidations xWindow="1275" yWindow="646" count="24">
    <dataValidation type="decimal" showInputMessage="1" showErrorMessage="1" error="La saisie n'est pas conforme" prompt="Saisir un nombre d'hectare (sans unité)" sqref="G54" xr:uid="{AC5AD132-A4B0-4A25-988F-D967522ADFE7}">
      <formula1>1</formula1>
      <formula2>10000</formula2>
    </dataValidation>
    <dataValidation type="list" allowBlank="1" showInputMessage="1" showErrorMessage="1" errorTitle="Attention" error="L'information sur la civilité est requise" prompt="Madame ou Monsieur (obligatoire)" sqref="D23" xr:uid="{1D4C002E-300A-4667-B04F-DBC0654CC291}">
      <formula1>INDIRECT("Civilité[Civilité]")</formula1>
    </dataValidation>
    <dataValidation type="custom" allowBlank="1" showInputMessage="1" showErrorMessage="1" errorTitle="Attention" error="un code postal doit être composé de 5 chiffres" prompt="Code postal, 5 chiffres obligatoires" sqref="D35" xr:uid="{80BB2391-1788-46E4-A5B2-12A5663F1639}">
      <formula1>AND(ISERROR(VALUE(D35))=FALSE,LEN(D35)=5)</formula1>
    </dataValidation>
    <dataValidation type="textLength" operator="greaterThan" allowBlank="1" showInputMessage="1" showErrorMessage="1" errorTitle="Attention" sqref="C17:G17" xr:uid="{26CB9D04-B5D9-4A6A-A5A4-89CA5F4DAA53}">
      <formula1>1</formula1>
    </dataValidation>
    <dataValidation type="list" showInputMessage="1" showErrorMessage="1" errorTitle="Attention" error="Faire un choix dans la liste déroulante" prompt="Préciser le statut juridique de l'exploitation" sqref="C15:D15" xr:uid="{62BCD824-E3B9-41F8-A2AA-92195E2FB9C2}">
      <formula1>INDIRECT("Statut[Statut]")</formula1>
    </dataValidation>
    <dataValidation type="custom" operator="notEqual" allowBlank="1" showInputMessage="1" showErrorMessage="1" errorTitle="Attention" error="Saisir le SIRET de l'exploitation (14 chiffres)" prompt="Le SIRET est composé de 14 chiffres : le numéro Siren (9 chiffres) + le numéro NIC composé de 5 chiffres qui est le numéro interne au classement." sqref="C13:F13" xr:uid="{DE54586C-F235-4B33-878E-73AC8B302B44}">
      <formula1>AND(ISERROR(VALUE(C13))=FALSE,LEN(C13)=14)</formula1>
    </dataValidation>
    <dataValidation type="textLength" operator="greaterThan" allowBlank="1" showInputMessage="1" showErrorMessage="1" errorTitle="Attention" error="Ne saisir la raison sociale que dans le cas d'une personne morale" prompt="Saisir la raison sociale (pour personne morale uniquement)" sqref="C21:G21" xr:uid="{D83B5594-B776-4DFB-BE2F-B36DEE9025D0}">
      <formula1>3</formula1>
    </dataValidation>
    <dataValidation type="list" showInputMessage="1" showErrorMessage="1" errorTitle="Attention" error="Faire un choix dans la liste déroulante" prompt="Pour un GAEC, l'aide dépend du nombre d'associés" sqref="F19:G19" xr:uid="{46821B8B-5873-4C2B-839A-41A3AA7A1695}">
      <formula1>INDIRECT("NbassocGAEC[NbassocGAEC]")</formula1>
    </dataValidation>
    <dataValidation type="textLength" operator="greaterThan" allowBlank="1" showInputMessage="1" showErrorMessage="1" sqref="B151:D151 D32" xr:uid="{2BE324CD-1A93-40F1-90B1-D2445F6BAB36}">
      <formula1>3</formula1>
    </dataValidation>
    <dataValidation type="date" allowBlank="1" showInputMessage="1" showErrorMessage="1" error="La date proposée n'est pas conforme" prompt="Votre date de naissance (jj/mm/aaaa) : exemple 15/08/1994" sqref="F29" xr:uid="{14E0249B-C1C1-4E42-AD93-3677AFCDF154}">
      <formula1>10959</formula1>
      <formula2>40179</formula2>
    </dataValidation>
    <dataValidation type="custom" allowBlank="1" showInputMessage="1" showErrorMessage="1" errorTitle="Attention" error="Votre mail n'est pas conforme" prompt="Votre adresse électronique" sqref="D41:G41" xr:uid="{C40A715F-9967-45EE-8914-FC57E4BFF7EB}">
      <formula1>AND(SEARCH("@",D41)&gt;0,SEARCH(".",D41)&gt;0,LEN(D41)&gt;6)</formula1>
    </dataValidation>
    <dataValidation type="custom" allowBlank="1" showInputMessage="1" showErrorMessage="1" errorTitle="Attention" error="Le numéro n'est pas conforme" prompt="Saisir un numéro à 10 chiffres" sqref="D39:E39" xr:uid="{8DAE80D9-7B33-49BA-8D35-773535C81C79}">
      <formula1>AND(ISERROR(VALUE(D39))=FALSE,LEN(D39)=9)</formula1>
    </dataValidation>
    <dataValidation operator="equal" allowBlank="1" showInputMessage="1" showErrorMessage="1" errorTitle="Attention" error="L'IBAN n'est pas conforme" sqref="E44:G44" xr:uid="{DA234475-1235-4649-9B5C-1FD1AD8ECF30}"/>
    <dataValidation type="list" showInputMessage="1" showErrorMessage="1" errorTitle="Attention" error="Faire un choix dans la liste déroulante" prompt="Indiquer si l'exploitation est certifiée AB ou en conversion (oui)" sqref="G50" xr:uid="{A64C6FA1-BF9D-4645-BAE8-D54E757E5AEE}">
      <formula1>INDIRECT("OUI_NON[OUI_NON]")</formula1>
    </dataValidation>
    <dataValidation type="date" allowBlank="1" showInputMessage="1" showErrorMessage="1" error="La date proposée n'est pas conforme" prompt="Date de signature (JJ/MM/AAAA)" sqref="F151:G151" xr:uid="{7AEBE27B-7D18-4782-87B3-9FC98350946B}">
      <formula1>45747</formula1>
      <formula2>46023</formula2>
    </dataValidation>
    <dataValidation operator="greaterThan" allowBlank="1" showInputMessage="1" showErrorMessage="1" errorTitle="Attention" error="Le BIC n'est pas conforme" sqref="E46:G46" xr:uid="{5752A752-E902-4BD7-B00A-4A6FA51B131F}"/>
    <dataValidation type="list" showInputMessage="1" showErrorMessage="1" sqref="D51 C19:C20" xr:uid="{BC524BE4-10E8-438C-B988-B59E5687DB0C}">
      <formula1>#REF!</formula1>
    </dataValidation>
    <dataValidation type="list" showInputMessage="1" showErrorMessage="1" sqref="A60:G60" xr:uid="{D2B4A633-5068-410D-A990-D3DC39F461C7}">
      <formula1>INDIRECT("Raison[Raison]")</formula1>
    </dataValidation>
    <dataValidation type="list" showInputMessage="1" showErrorMessage="1" errorTitle="Attention" error="Faire un choix dans la liste déroulante" prompt="Indiquer si l'exploitation est certifiée HVE (oui) ou pas_x000a_" sqref="G52" xr:uid="{E1C91F21-D14F-41D5-90D1-3DF39E103A61}">
      <formula1>INDIRECT("OUI_NON[OUI_NON]")</formula1>
    </dataValidation>
    <dataValidation type="list" showInputMessage="1" showErrorMessage="1" errorTitle="Attention" error="Faire un choix dans la liste déroulante" prompt="Tout dossier incomplet au moment du dépôt pourra être considéré inéligible" sqref="G79 G85 G87 G81" xr:uid="{F921C8CC-638B-4974-BD73-A1E6F633A605}">
      <formula1>INDIRECT("OUI_NON[OUI_NON]")</formula1>
    </dataValidation>
    <dataValidation type="list" showInputMessage="1" showErrorMessage="1" errorTitle="Attention" error="Faire un choix dans la liste déroulante" prompt="Tout dossier incomplet au moment du dépôt pourra être considéré inéligible" sqref="G83 G89 G93 G96" xr:uid="{4D1CBF7D-F550-41CE-808D-E6C9B80BE471}">
      <formula1>INDIRECT("o_n_na[o_n_na]")</formula1>
    </dataValidation>
    <dataValidation type="list" showInputMessage="1" showErrorMessage="1" errorTitle="Attention" error="Faire un choix dans la liste déroulante" prompt="Veuillez indiquer votre accord avec cet engagement" sqref="G114 G117 G119 G121 G123 G125 G127 G129 G132 G136 G138 G140 G142 G144 G146" xr:uid="{0B8CDC87-5004-450E-8129-B828A1EE0120}">
      <formula1>INDIRECT("OUI_NON[OUI_NON]")</formula1>
    </dataValidation>
    <dataValidation type="list" allowBlank="1" showInputMessage="1" showErrorMessage="1" sqref="D37:G37" xr:uid="{FEF8483E-7031-490B-80ED-7EE6F9D38CF3}">
      <formula1>ListeVilles</formula1>
    </dataValidation>
    <dataValidation type="textLength" operator="greaterThan" allowBlank="1" showInputMessage="1" showErrorMessage="1" sqref="D25:G25 D27:G27" xr:uid="{05C853AF-DB1A-452C-A48B-C4F51E5FE691}">
      <formula1>1</formula1>
    </dataValidation>
  </dataValidations>
  <hyperlinks>
    <hyperlink ref="A7" r:id="rId1" xr:uid="{E439BB2C-E2D5-4C48-8F5D-381BE021FEA1}"/>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xWindow="1275" yWindow="646" count="9">
        <x14:dataValidation type="list" showInputMessage="1" showErrorMessage="1" errorTitle="Attention" error="Faire un choix dans la liste déroulante" prompt="Tout dossier incomplet au moment du dépôt pourra être considéré inéligible" xr:uid="{4314F90B-890F-4A9D-B365-4DC377BF08AC}">
          <x14:formula1>
            <xm:f>INDIRECT(VLOOKUP(A107,Paramètres!#REF!,2,0))</xm:f>
          </x14:formula1>
          <xm:sqref>G107</xm:sqref>
        </x14:dataValidation>
        <x14:dataValidation type="list" showInputMessage="1" showErrorMessage="1" errorTitle="Attention" error="Faire un choix dans la liste déroulante" prompt="Tout dossier incomplet au moment du dépôt pourra être considéré inéligible" xr:uid="{9CFE3E2B-5846-4D7A-94B0-75425F718E6F}">
          <x14:formula1>
            <xm:f>INDIRECT(VLOOKUP(A101,Paramètres!AA5:AH38,2,0))</xm:f>
          </x14:formula1>
          <xm:sqref>G101</xm:sqref>
        </x14:dataValidation>
        <x14:dataValidation type="list" showInputMessage="1" showErrorMessage="1" errorTitle="Attention" error="Faire un choix dans la liste déroulante" prompt="Tout dossier incomplet au moment du dépôt pourra être considéré inéligible" xr:uid="{F6FB3740-A6AF-4135-A907-53519369A6F6}">
          <x14:formula1>
            <xm:f>INDIRECT(VLOOKUP(A103,Paramètres!AC5:AH38,2,0))</xm:f>
          </x14:formula1>
          <xm:sqref>G103</xm:sqref>
        </x14:dataValidation>
        <x14:dataValidation type="list" showInputMessage="1" showErrorMessage="1" errorTitle="Attention" error="Faire un choix dans la liste déroulante" prompt="Tout dossier incomplet au moment du dépôt pourra être considéré inéligible" xr:uid="{7FF8A944-4E11-41A3-B8BC-48E1E2EC1066}">
          <x14:formula1>
            <xm:f>INDIRECT(VLOOKUP(A105,Paramètres!AE5:AH38,2,0))</xm:f>
          </x14:formula1>
          <xm:sqref>G105</xm:sqref>
        </x14:dataValidation>
        <x14:dataValidation type="list" showInputMessage="1" showErrorMessage="1" errorTitle="Attention" error="Faire un choix dans la liste déroulante" prompt="Choisir une réponse dans la liste déroulante" xr:uid="{C1760489-C0D0-46EB-A347-A77213B4AC2C}">
          <x14:formula1>
            <xm:f>INDIRECT(VLOOKUP(A70,Paramètres!Q2:R35,2,0))</xm:f>
          </x14:formula1>
          <xm:sqref>G70:G71</xm:sqref>
        </x14:dataValidation>
        <x14:dataValidation type="list" allowBlank="1" showInputMessage="1" showErrorMessage="1" errorTitle="Attention" error="Faire un choix dans la liste déroulante" prompt="Choisir une réponse dans la liste déroulante (touche SUPPR pour effacer)" xr:uid="{F243857F-81DD-4FC4-AD20-15DA1A3AD578}">
          <x14:formula1>
            <xm:f>INDIRECT(VLOOKUP(A66,Paramètres!N2:O119,2,0))</xm:f>
          </x14:formula1>
          <xm:sqref>G66</xm:sqref>
        </x14:dataValidation>
        <x14:dataValidation type="list" showInputMessage="1" showErrorMessage="1" errorTitle="Attention" error="Faire un choix dans la liste déroulante" prompt="Choisir une réponse dans la liste déroulante (touche SUPPR pour effacer)" xr:uid="{F4E36F22-8AA9-4505-93B3-7D7D90762DC6}">
          <x14:formula1>
            <xm:f>INDIRECT(VLOOKUP(A63,Paramètres!K2:L119,2,0))</xm:f>
          </x14:formula1>
          <xm:sqref>G63</xm:sqref>
        </x14:dataValidation>
        <x14:dataValidation type="list" showInputMessage="1" showErrorMessage="1" errorTitle="Attention" error="Faire un choix dans la liste déroulante" prompt="Choisir une réponse dans la liste déroulante (touche SUPPR pour effacer)" xr:uid="{91AFFC87-B53D-49BC-9C28-55A84B9AC6D3}">
          <x14:formula1>
            <xm:f>INDIRECT(VLOOKUP(A69,Paramètres!Q12:R119,2,0))</xm:f>
          </x14:formula1>
          <xm:sqref>G69</xm:sqref>
        </x14:dataValidation>
        <x14:dataValidation type="list" showInputMessage="1" showErrorMessage="1" errorTitle="Attention" error="Faire un choix dans la liste déroulante" prompt="Choisir une réponse dans la liste déroulante (touche SUPPR pour effacer)" xr:uid="{89A24AAB-2E42-4296-B668-E82D9ECD65F5}">
          <x14:formula1>
            <xm:f>INDIRECT(VLOOKUP(A72,Paramètres!T2:U119,2,0))</xm:f>
          </x14:formula1>
          <xm:sqref>G72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2E17F-402B-4889-BF17-40FAA0C34459}">
  <sheetPr codeName="Feuil3"/>
  <dimension ref="A1:CK2"/>
  <sheetViews>
    <sheetView topLeftCell="V1" zoomScale="140" zoomScaleNormal="140" workbookViewId="0">
      <selection activeCell="A60" sqref="A60:G60"/>
    </sheetView>
  </sheetViews>
  <sheetFormatPr baseColWidth="10" defaultColWidth="11.5546875" defaultRowHeight="14.4" x14ac:dyDescent="0.3"/>
  <cols>
    <col min="1" max="1" width="16.6640625" style="17" bestFit="1" customWidth="1"/>
    <col min="2" max="2" width="16.6640625" style="17" customWidth="1"/>
    <col min="3" max="3" width="15" style="17" customWidth="1"/>
    <col min="4" max="4" width="19.5546875" style="17" bestFit="1" customWidth="1"/>
    <col min="5" max="5" width="22.5546875" style="17" bestFit="1" customWidth="1"/>
    <col min="6" max="6" width="13.44140625" style="17" bestFit="1" customWidth="1"/>
    <col min="7" max="7" width="24.109375" style="17" bestFit="1" customWidth="1"/>
    <col min="8" max="8" width="9.44140625" style="17" bestFit="1" customWidth="1"/>
    <col min="9" max="9" width="30.5546875" style="17" bestFit="1" customWidth="1"/>
    <col min="10" max="10" width="32.44140625" style="17" bestFit="1" customWidth="1"/>
    <col min="11" max="12" width="11.5546875" style="17"/>
    <col min="13" max="13" width="41.109375" style="17" bestFit="1" customWidth="1"/>
    <col min="14" max="14" width="11.44140625" style="17" bestFit="1" customWidth="1"/>
    <col min="15" max="15" width="18.5546875" style="17" bestFit="1" customWidth="1"/>
    <col min="16" max="16" width="14.33203125" style="17" bestFit="1" customWidth="1"/>
    <col min="17" max="17" width="41.109375" style="17" bestFit="1" customWidth="1"/>
    <col min="18" max="18" width="32.6640625" style="17" bestFit="1" customWidth="1"/>
    <col min="19" max="19" width="26.6640625" style="17" bestFit="1" customWidth="1"/>
    <col min="20" max="23" width="11.5546875" style="17"/>
    <col min="24" max="24" width="20.5546875" style="17" bestFit="1" customWidth="1"/>
    <col min="25" max="25" width="47.77734375" style="17" bestFit="1" customWidth="1"/>
    <col min="26" max="26" width="23.44140625" style="17" customWidth="1"/>
    <col min="27" max="27" width="50.33203125" style="17" bestFit="1" customWidth="1"/>
    <col min="28" max="28" width="11.5546875" style="17"/>
    <col min="29" max="29" width="37.33203125" style="17" bestFit="1" customWidth="1"/>
    <col min="30" max="30" width="20" style="17" customWidth="1"/>
    <col min="31" max="31" width="24.109375" style="17" bestFit="1" customWidth="1"/>
    <col min="32" max="48" width="20" style="17" customWidth="1"/>
    <col min="49" max="49" width="19.88671875" style="17" bestFit="1" customWidth="1"/>
    <col min="50" max="50" width="31" style="17" bestFit="1" customWidth="1"/>
    <col min="51" max="52" width="11.5546875" style="17"/>
    <col min="53" max="53" width="19.5546875" style="17" customWidth="1"/>
    <col min="54" max="55" width="11.5546875" style="17"/>
    <col min="56" max="56" width="19.88671875" style="17" customWidth="1"/>
    <col min="57" max="73" width="11.5546875" style="17"/>
    <col min="74" max="74" width="25.5546875" style="17" customWidth="1"/>
    <col min="75" max="77" width="11.5546875" style="17"/>
    <col min="78" max="78" width="16.5546875" style="17" customWidth="1"/>
    <col min="79" max="79" width="18.109375" style="17" customWidth="1"/>
    <col min="80" max="80" width="16.5546875" style="17" customWidth="1"/>
    <col min="81" max="81" width="23.5546875" style="17" customWidth="1"/>
    <col min="82" max="82" width="11.5546875" style="17"/>
    <col min="83" max="87" width="21" style="17" customWidth="1"/>
    <col min="88" max="88" width="16.44140625" style="17" customWidth="1"/>
    <col min="89" max="16384" width="11.5546875" style="17"/>
  </cols>
  <sheetData>
    <row r="1" spans="1:89" s="11" customFormat="1" ht="57.6" x14ac:dyDescent="0.3">
      <c r="A1" s="26" t="s">
        <v>50</v>
      </c>
      <c r="B1" s="27" t="s">
        <v>4538</v>
      </c>
      <c r="C1" s="27" t="s">
        <v>4481</v>
      </c>
      <c r="D1" s="26" t="s">
        <v>51</v>
      </c>
      <c r="E1" s="26" t="s">
        <v>52</v>
      </c>
      <c r="F1" s="26" t="s">
        <v>53</v>
      </c>
      <c r="G1" s="26" t="s">
        <v>57</v>
      </c>
      <c r="H1" s="26" t="s">
        <v>58</v>
      </c>
      <c r="I1" s="26" t="s">
        <v>59</v>
      </c>
      <c r="J1" s="26" t="s">
        <v>60</v>
      </c>
      <c r="K1" s="26" t="s">
        <v>61</v>
      </c>
      <c r="L1" s="27" t="s">
        <v>4539</v>
      </c>
      <c r="M1" s="26" t="s">
        <v>62</v>
      </c>
      <c r="N1" s="26" t="s">
        <v>63</v>
      </c>
      <c r="O1" s="26" t="s">
        <v>64</v>
      </c>
      <c r="P1" s="26" t="s">
        <v>142</v>
      </c>
      <c r="Q1" s="26" t="s">
        <v>65</v>
      </c>
      <c r="R1" s="26" t="s">
        <v>66</v>
      </c>
      <c r="S1" s="26" t="s">
        <v>67</v>
      </c>
      <c r="T1" s="28" t="s">
        <v>68</v>
      </c>
      <c r="U1" s="28" t="s">
        <v>69</v>
      </c>
      <c r="V1" s="28" t="s">
        <v>70</v>
      </c>
      <c r="W1" s="29" t="s">
        <v>174</v>
      </c>
      <c r="X1" s="30" t="s">
        <v>143</v>
      </c>
      <c r="Y1" s="30" t="s">
        <v>155</v>
      </c>
      <c r="Z1" s="30" t="s">
        <v>150</v>
      </c>
      <c r="AA1" s="30" t="s">
        <v>156</v>
      </c>
      <c r="AB1" s="30" t="s">
        <v>152</v>
      </c>
      <c r="AC1" s="30" t="s">
        <v>157</v>
      </c>
      <c r="AD1" s="30" t="s">
        <v>154</v>
      </c>
      <c r="AE1" s="30" t="s">
        <v>4484</v>
      </c>
      <c r="AF1" s="30" t="s">
        <v>4432</v>
      </c>
      <c r="AG1" s="24" t="s">
        <v>172</v>
      </c>
      <c r="AH1" s="31" t="s">
        <v>179</v>
      </c>
      <c r="AI1" s="27" t="s">
        <v>183</v>
      </c>
      <c r="AJ1" s="31" t="s">
        <v>180</v>
      </c>
      <c r="AK1" s="27" t="s">
        <v>182</v>
      </c>
      <c r="AL1" s="31" t="s">
        <v>162</v>
      </c>
      <c r="AM1" s="27" t="s">
        <v>181</v>
      </c>
      <c r="AN1" s="31" t="s">
        <v>71</v>
      </c>
      <c r="AO1" s="27" t="s">
        <v>184</v>
      </c>
      <c r="AP1" s="31" t="s">
        <v>72</v>
      </c>
      <c r="AQ1" s="27" t="s">
        <v>185</v>
      </c>
      <c r="AR1" s="31" t="s">
        <v>186</v>
      </c>
      <c r="AS1" s="27" t="s">
        <v>187</v>
      </c>
      <c r="AT1" s="31" t="s">
        <v>188</v>
      </c>
      <c r="AU1" s="27" t="s">
        <v>4540</v>
      </c>
      <c r="AV1" s="31" t="s">
        <v>189</v>
      </c>
      <c r="AW1" s="27" t="s">
        <v>190</v>
      </c>
      <c r="AX1" s="31" t="s">
        <v>4489</v>
      </c>
      <c r="AY1" s="31" t="s">
        <v>4490</v>
      </c>
      <c r="AZ1" s="27" t="s">
        <v>191</v>
      </c>
      <c r="BA1" s="31" t="s">
        <v>4496</v>
      </c>
      <c r="BB1" s="31" t="s">
        <v>165</v>
      </c>
      <c r="BC1" s="27" t="s">
        <v>192</v>
      </c>
      <c r="BD1" s="31" t="s">
        <v>4497</v>
      </c>
      <c r="BE1" s="31" t="s">
        <v>166</v>
      </c>
      <c r="BF1" s="27" t="s">
        <v>193</v>
      </c>
      <c r="BG1" s="32" t="s">
        <v>164</v>
      </c>
      <c r="BH1" s="32" t="s">
        <v>74</v>
      </c>
      <c r="BI1" s="32" t="s">
        <v>75</v>
      </c>
      <c r="BJ1" s="32" t="s">
        <v>76</v>
      </c>
      <c r="BK1" s="32" t="s">
        <v>77</v>
      </c>
      <c r="BL1" s="32" t="s">
        <v>78</v>
      </c>
      <c r="BM1" s="32" t="s">
        <v>79</v>
      </c>
      <c r="BN1" s="32" t="s">
        <v>80</v>
      </c>
      <c r="BO1" s="32" t="s">
        <v>81</v>
      </c>
      <c r="BP1" s="32" t="s">
        <v>82</v>
      </c>
      <c r="BQ1" s="32" t="s">
        <v>83</v>
      </c>
      <c r="BR1" s="32" t="s">
        <v>84</v>
      </c>
      <c r="BS1" s="32" t="s">
        <v>85</v>
      </c>
      <c r="BT1" s="32" t="s">
        <v>86</v>
      </c>
      <c r="BU1" s="32" t="s">
        <v>87</v>
      </c>
      <c r="BV1" s="27" t="s">
        <v>194</v>
      </c>
      <c r="BW1" s="32" t="s">
        <v>88</v>
      </c>
      <c r="BX1" s="32" t="s">
        <v>89</v>
      </c>
      <c r="BY1" s="27" t="s">
        <v>195</v>
      </c>
      <c r="BZ1" s="27" t="s">
        <v>176</v>
      </c>
      <c r="CA1" s="27" t="s">
        <v>177</v>
      </c>
      <c r="CB1" s="27" t="s">
        <v>175</v>
      </c>
      <c r="CC1" s="27" t="s">
        <v>178</v>
      </c>
      <c r="CD1" s="27" t="s">
        <v>196</v>
      </c>
      <c r="CE1" s="27" t="s">
        <v>4482</v>
      </c>
      <c r="CF1" s="25" t="s">
        <v>4541</v>
      </c>
      <c r="CG1" s="25" t="s">
        <v>4483</v>
      </c>
      <c r="CH1" s="25" t="s">
        <v>4542</v>
      </c>
      <c r="CI1" s="33" t="s">
        <v>4543</v>
      </c>
      <c r="CJ1" s="31" t="s">
        <v>4499</v>
      </c>
      <c r="CK1" s="27" t="s">
        <v>4498</v>
      </c>
    </row>
    <row r="2" spans="1:89" x14ac:dyDescent="0.3">
      <c r="A2" s="16">
        <f>Formulaire!C13</f>
        <v>0</v>
      </c>
      <c r="B2" s="16"/>
      <c r="C2" s="16"/>
      <c r="D2" s="17">
        <f>Formulaire!C15</f>
        <v>0</v>
      </c>
      <c r="E2" s="17">
        <f>Formulaire!C17</f>
        <v>0</v>
      </c>
      <c r="F2" s="17">
        <f>Formulaire!F19</f>
        <v>0</v>
      </c>
      <c r="G2" s="17">
        <f>Formulaire!C21</f>
        <v>0</v>
      </c>
      <c r="H2" s="17">
        <f>Formulaire!D23</f>
        <v>0</v>
      </c>
      <c r="I2" s="17">
        <f>Formulaire!D25</f>
        <v>0</v>
      </c>
      <c r="J2" s="17">
        <f>Formulaire!D27</f>
        <v>0</v>
      </c>
      <c r="K2" s="18">
        <f>Formulaire!F29</f>
        <v>0</v>
      </c>
      <c r="L2" s="18"/>
      <c r="M2" s="17">
        <f>Formulaire!D32</f>
        <v>0</v>
      </c>
      <c r="N2" s="16">
        <f>Formulaire!D35</f>
        <v>0</v>
      </c>
      <c r="O2" s="17">
        <f>Formulaire!D37</f>
        <v>0</v>
      </c>
      <c r="P2" s="19">
        <f>Formulaire!D39</f>
        <v>0</v>
      </c>
      <c r="Q2" s="17">
        <f>Formulaire!D41</f>
        <v>0</v>
      </c>
      <c r="R2" s="17">
        <f>Formulaire!E44</f>
        <v>0</v>
      </c>
      <c r="S2" s="17">
        <f>Formulaire!E46</f>
        <v>0</v>
      </c>
      <c r="T2" s="17">
        <f>Formulaire!G50</f>
        <v>0</v>
      </c>
      <c r="U2" s="17">
        <f>Formulaire!G52</f>
        <v>0</v>
      </c>
      <c r="V2" s="20">
        <f>Formulaire!G54</f>
        <v>0</v>
      </c>
      <c r="W2" s="17" t="str">
        <f>IF(INT(N2/1000)=16,"POC",IF(INT(N2/1000)=17,"POC",IF(INT(N2/1000)=19,"LIM",IF(INT(N2/1000)=23,"LIM",IF(INT(N2/1000)=24,"AQU",IF(INT(N2/1000)=33,"AQU",IF(INT(N2/1000)=40,"AQU",IF(INT(N2/1000)=47,"AQU",IF(INT(N2/1000)=64,"AQU",IF(INT(N2/1000)=79,"POC",IF(INT(N2/1000)=86,"POC",IF(INT(N2/1000)=87,"LIM",""))))))))))))</f>
        <v/>
      </c>
      <c r="X2" s="17" t="str">
        <f>IF(IFERROR(VLOOKUP(Formulaire!A60,Paramètres!J2:BC119,26,0), "")&lt;&gt;"",VLOOKUP(Formulaire!A60,Paramètres!J2:BC119,26,0),"pas renseigné")</f>
        <v>pas renseigné</v>
      </c>
      <c r="Y2" s="17" t="str">
        <f>IF(IFERROR(VLOOKUP(Formulaire!A60,Paramètres!J2:BC119,27,0), "")&lt;&gt;"",VLOOKUP(Formulaire!A60,Paramètres!J2:BC119,27,0),"pas renseigné")</f>
        <v>pas renseigné</v>
      </c>
      <c r="Z2" s="17" t="str">
        <f>IF(IFERROR(VLOOKUP(Formulaire!G63&amp;Formulaire!A60,Paramètres!M2:AK119,25,0), "")&lt;&gt;"",VLOOKUP(Formulaire!G63&amp;Formulaire!A60,Paramètres!M2:AK119,25,0),"pas renseigné")</f>
        <v>pas renseigné</v>
      </c>
      <c r="AA2" s="17" t="str">
        <f>IF(IFERROR(VLOOKUP(Formulaire!A66,Paramètres!N2:AL119,25,0), "")&lt;&gt;"",VLOOKUP(Formulaire!A66,Paramètres!N2:AL119,25,0),"pas renseigné")</f>
        <v>pas renseigné</v>
      </c>
      <c r="AB2" s="17" t="str">
        <f>IF(IFERROR(VLOOKUP(Formulaire!G66&amp;Formulaire!G63&amp;Formulaire!A60,Paramètres!P2:AM119,24,0), "")&lt;&gt;"",VLOOKUP(Formulaire!G66&amp;Formulaire!G63&amp;Formulaire!A60,Paramètres!P2:AM119,24,0),"pas renseigné")</f>
        <v>pas renseigné</v>
      </c>
      <c r="AC2" s="17" t="str">
        <f>IF(IFERROR(VLOOKUP(Formulaire!A69,Paramètres!Q2:AN119,24,0), "")&lt;&gt;"",VLOOKUP(Formulaire!A69,Paramètres!Q2:AN119,24,0),"pas renseigné")</f>
        <v>pas renseigné</v>
      </c>
      <c r="AD2" s="17" t="str">
        <f>IF(IFERROR(VLOOKUP(Formulaire!G69&amp;Formulaire!G66&amp;Formulaire!G63&amp;Formulaire!A60,Paramètres!S2:AQ119,23,0), "")&lt;&gt;"",VLOOKUP(Formulaire!G69&amp;Formulaire!G66&amp;Formulaire!G63&amp;Formulaire!A60,Paramètres!S2:AQ119,23,0),"pas renseigné")</f>
        <v>pas renseigné</v>
      </c>
      <c r="AE2" s="17" t="str">
        <f>IF(IFERROR(VLOOKUP(Formulaire!A72,Paramètres!T2:AP119,23,0), "")&lt;&gt;"",VLOOKUP(Formulaire!A72,Paramètres!T2:AP119,23,0),"pas renseigné")</f>
        <v>pas renseigné</v>
      </c>
      <c r="AF2" s="17" t="str">
        <f>IF(IFERROR(VLOOKUP(Formulaire!G72&amp;Formulaire!G69&amp;Formulaire!G66&amp;Formulaire!G63&amp;Formulaire!A60,Paramètres!V2:AQ119,22,0), "")&lt;&gt;"",VLOOKUP(Formulaire!G72&amp;Formulaire!G69&amp;Formulaire!G66&amp;Formulaire!G63&amp;Formulaire!A60,Paramètres!V2:AQ119,22,0),"pas renseigné")</f>
        <v>pas renseigné</v>
      </c>
      <c r="AG2" s="17" t="str">
        <f>IF(OR(AND(AA2="Déclaration sinistre auprès assureur ?",AB2="OUI"),AND(AC2="Déclaration sinistre auprès assureur ?",AD2="OUI")),"Déclaré","NON")</f>
        <v>NON</v>
      </c>
      <c r="AH2" s="17">
        <f>Formulaire!G79</f>
        <v>0</v>
      </c>
      <c r="AJ2" s="17">
        <f>Formulaire!G81</f>
        <v>0</v>
      </c>
      <c r="AL2" s="17">
        <f>Formulaire!G83</f>
        <v>0</v>
      </c>
      <c r="AN2" s="17">
        <f>Formulaire!G85</f>
        <v>0</v>
      </c>
      <c r="AP2" s="17">
        <f>Formulaire!G87</f>
        <v>0</v>
      </c>
      <c r="AR2" s="17">
        <f>Formulaire!G89</f>
        <v>0</v>
      </c>
      <c r="AT2" s="17">
        <f>Formulaire!G93</f>
        <v>0</v>
      </c>
      <c r="AV2" s="17">
        <f>Formulaire!G96</f>
        <v>0</v>
      </c>
      <c r="AX2" s="17" t="str">
        <f>IF(IFERROR(VLOOKUP(Formulaire!G63&amp;Formulaire!A60,Paramètres!W2:BC116,30,0), "")&lt;&gt;"",VLOOKUP(Formulaire!G63&amp;Formulaire!A60,Paramètres!W2:BC116,30,0),IF(IFERROR(VLOOKUP(Formulaire!G66&amp;Formulaire!G63&amp;Formulaire!A60,Paramètres!W2:BC116,30,0), "")&lt;&gt;"",VLOOKUP(Formulaire!G66&amp;Formulaire!G63&amp;Formulaire!A60,Paramètres!W2:BC116,30,0),IF(IFERROR(VLOOKUP(Formulaire!G69&amp;Formulaire!G66&amp;Formulaire!G63&amp;Formulaire!A60,Paramètres!W2:BC116,30,0), "")&lt;&gt;"",VLOOKUP(Formulaire!G69&amp;Formulaire!G66&amp;Formulaire!G63&amp;Formulaire!A60,Paramètres!W2:BC116,30,0),IF(IFERROR(VLOOKUP(Formulaire!G72&amp;Formulaire!G69&amp;Formulaire!G66&amp;Formulaire!G63&amp;Formulaire!A60,Paramètres!W2:BC116,30,0), "")&lt;&gt;"",VLOOKUP(Formulaire!G72&amp;Formulaire!G69&amp;Formulaire!G66&amp;Formulaire!G63&amp;Formulaire!A60,Paramètres!W2:BC116,30,0),"pas renseigné"))))</f>
        <v>pas renseigné</v>
      </c>
      <c r="AY2" s="17">
        <f>Formulaire!G101</f>
        <v>0</v>
      </c>
      <c r="BA2" s="17" t="str">
        <f>IF(IFERROR(VLOOKUP(Formulaire!G63&amp;Formulaire!A60,Paramètres!W2:BC116,31,0), "")&lt;&gt;"",VLOOKUP(Formulaire!G63&amp;Formulaire!A60,Paramètres!W2:BC116,31,0),IF(IFERROR(VLOOKUP(Formulaire!G66&amp;Formulaire!G63&amp;Formulaire!A60,Paramètres!W2:BC116,31,0), "")&lt;&gt;"",VLOOKUP(Formulaire!G66&amp;Formulaire!G63&amp;Formulaire!A60,Paramètres!W2:BC116,31,0),IF(IFERROR(VLOOKUP(Formulaire!G69&amp;Formulaire!G66&amp;Formulaire!G63&amp;Formulaire!A60,Paramètres!W2:BC116,31,0), "")&lt;&gt;"",VLOOKUP(Formulaire!G69&amp;Formulaire!G66&amp;Formulaire!G63&amp;Formulaire!A60,Paramètres!W2:BC116,31,0),IF(IFERROR(VLOOKUP(Formulaire!G72&amp;Formulaire!G69&amp;Formulaire!G66&amp;Formulaire!G63&amp;Formulaire!A60,Paramètres!W2:BC116,31,0), "")&lt;&gt;"",VLOOKUP(Formulaire!G72&amp;Formulaire!G69&amp;Formulaire!G66&amp;Formulaire!G63&amp;Formulaire!A60,Paramètres!W2:BC116,31,0),"pas renseigné"))))</f>
        <v>pas renseigné</v>
      </c>
      <c r="BB2" s="17">
        <f>Formulaire!G103</f>
        <v>0</v>
      </c>
      <c r="BD2" s="17" t="str">
        <f>IF(IFERROR(VLOOKUP(Formulaire!G63&amp;Formulaire!A60,Paramètres!W2:BC116,32,0), "")&lt;&gt;"",VLOOKUP(Formulaire!G63&amp;Formulaire!A60,Paramètres!W2:BC116,32,0),IF(IFERROR(VLOOKUP(Formulaire!G66&amp;Formulaire!G63&amp;Formulaire!A60,Paramètres!W2:BC116,32,0), "")&lt;&gt;"",VLOOKUP(Formulaire!G66&amp;Formulaire!G63&amp;Formulaire!A60,Paramètres!W2:BC116,32,0),IF(IFERROR(VLOOKUP(Formulaire!G69&amp;Formulaire!G66&amp;Formulaire!G63&amp;Formulaire!A60,Paramètres!W2:BC116,32,0), "")&lt;&gt;"",VLOOKUP(Formulaire!G69&amp;Formulaire!G66&amp;Formulaire!G63&amp;Formulaire!A60,Paramètres!W2:BC116,32,0),IF(IFERROR(VLOOKUP(Formulaire!G72&amp;Formulaire!G69&amp;Formulaire!G66&amp;Formulaire!G63&amp;Formulaire!A60,Paramètres!W2:BC116,32,0), "")&lt;&gt;"",VLOOKUP(Formulaire!G72&amp;Formulaire!G69&amp;Formulaire!G66&amp;Formulaire!G63&amp;Formulaire!A60,Paramètres!W2:BC116,32,0),"pas renseigné"))))</f>
        <v>pas renseigné</v>
      </c>
      <c r="BE2" s="17">
        <f>Formulaire!G105</f>
        <v>0</v>
      </c>
      <c r="BG2" s="17">
        <f>Formulaire!G114</f>
        <v>0</v>
      </c>
      <c r="BH2" s="17">
        <f>Formulaire!G117</f>
        <v>0</v>
      </c>
      <c r="BI2" s="17">
        <f>Formulaire!G119</f>
        <v>0</v>
      </c>
      <c r="BJ2" s="17">
        <f>Formulaire!G121</f>
        <v>0</v>
      </c>
      <c r="BK2" s="17">
        <f>Formulaire!G123</f>
        <v>0</v>
      </c>
      <c r="BL2" s="17">
        <f>Formulaire!G125</f>
        <v>0</v>
      </c>
      <c r="BM2" s="17">
        <f>Formulaire!G127</f>
        <v>0</v>
      </c>
      <c r="BN2" s="17">
        <f>Formulaire!G129</f>
        <v>0</v>
      </c>
      <c r="BO2" s="17">
        <f>Formulaire!G132</f>
        <v>0</v>
      </c>
      <c r="BP2" s="17">
        <f>Formulaire!G136</f>
        <v>0</v>
      </c>
      <c r="BQ2" s="17">
        <f>Formulaire!G138</f>
        <v>0</v>
      </c>
      <c r="BR2" s="17">
        <f>Formulaire!G140</f>
        <v>0</v>
      </c>
      <c r="BS2" s="17">
        <f>Formulaire!G142</f>
        <v>0</v>
      </c>
      <c r="BT2" s="17">
        <f>Formulaire!G144</f>
        <v>0</v>
      </c>
      <c r="BU2" s="17">
        <f>Formulaire!G146</f>
        <v>0</v>
      </c>
      <c r="BV2" s="17" t="b">
        <f>IF(BG2="oui",IF(BH2="oui",IF(BI2="oui",IF(BJ2="oui",IF(BK2="oui",IF(BL2="oui",IF(BM2="oui",IF(BN2="oui",IF(BO2="oui",IF(BP2="oui",IF(BQ2="oui",IF(BR2="oui",IF(BS2="oui",IF(BT2="oui",IF(BU2="oui","engagements tous validés")))))))))))))))</f>
        <v>0</v>
      </c>
      <c r="BW2" s="17">
        <f>Formulaire!B151</f>
        <v>0</v>
      </c>
      <c r="BX2" s="18">
        <f>Formulaire!F151</f>
        <v>0</v>
      </c>
      <c r="BY2" s="18"/>
      <c r="CJ2" s="22">
        <f>IF(AND(X2="APICULTURE",D2&lt;&gt;"GAEC"),2000,IF(AND(X2="APICULTURE",D2="GAEC",F2="2 associés"),4000,IF(AND(X2="APICULTURE",D2="GAEC",F2="3 associés et +"),5000,IF(AND(X2&lt;&gt;"APICULTURE",D2&lt;&gt;"GAEC"),5000,IF(AND(X2&lt;&gt;"APICULTURE",D2="GAEC",F2="2 associés"),10000,IF(AND(X2&lt;&gt;"APICULTURE",D2="GAEC",F2="3 associés et +"),12500,"à vérifier"))))))</f>
        <v>5000</v>
      </c>
    </row>
  </sheetData>
  <sheetProtection algorithmName="SHA-512" hashValue="r0BoH1yEMc6+lMavr9DAPNPeSbBtV6hLJfyEoSZJ1LHCG3Ml/4y3PBEhORnEeM9PtJq192LzFS59Fd7e8QpfHQ==" saltValue="uVIOIABQcDUwskxZF1dzcA==" spinCount="100000" sheet="1" objects="1" scenarios="1"/>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9EA94-B806-4EBB-9FE0-499959D260D2}">
  <sheetPr codeName="Feuil2">
    <pageSetUpPr fitToPage="1"/>
  </sheetPr>
  <dimension ref="A1:BT471"/>
  <sheetViews>
    <sheetView topLeftCell="AG1" zoomScale="80" zoomScaleNormal="80" workbookViewId="0">
      <pane ySplit="480" topLeftCell="A109" activePane="bottomLeft"/>
      <selection activeCell="A60" sqref="A60:G60"/>
      <selection pane="bottomLeft" activeCell="A60" sqref="A60:G60"/>
    </sheetView>
  </sheetViews>
  <sheetFormatPr baseColWidth="10" defaultColWidth="30.44140625" defaultRowHeight="14.4" x14ac:dyDescent="0.3"/>
  <cols>
    <col min="1" max="10" width="30.44140625" style="3"/>
    <col min="11" max="22" width="30.44140625" style="3" customWidth="1"/>
    <col min="23" max="23" width="35.88671875" style="3" customWidth="1"/>
    <col min="24" max="50" width="30.44140625" style="3" customWidth="1"/>
    <col min="51" max="51" width="32" style="3" customWidth="1"/>
    <col min="52" max="53" width="30.44140625" style="3" customWidth="1"/>
    <col min="54" max="16384" width="30.44140625" style="3"/>
  </cols>
  <sheetData>
    <row r="1" spans="1:72" x14ac:dyDescent="0.3">
      <c r="A1" s="2" t="s">
        <v>58</v>
      </c>
      <c r="B1" s="2" t="s">
        <v>94</v>
      </c>
      <c r="C1" s="2" t="s">
        <v>95</v>
      </c>
      <c r="D1" s="2" t="s">
        <v>96</v>
      </c>
      <c r="E1" s="2" t="s">
        <v>97</v>
      </c>
      <c r="F1" s="2" t="s">
        <v>101</v>
      </c>
      <c r="G1" s="7" t="s">
        <v>140</v>
      </c>
      <c r="H1" s="2"/>
      <c r="I1" s="2"/>
      <c r="J1" s="4" t="s">
        <v>98</v>
      </c>
      <c r="K1" s="4" t="s">
        <v>99</v>
      </c>
      <c r="L1" s="4" t="s">
        <v>105</v>
      </c>
      <c r="M1" s="4" t="s">
        <v>100</v>
      </c>
      <c r="N1" s="4" t="s">
        <v>110</v>
      </c>
      <c r="O1" s="4" t="s">
        <v>105</v>
      </c>
      <c r="P1" s="4" t="s">
        <v>109</v>
      </c>
      <c r="Q1" s="4" t="s">
        <v>158</v>
      </c>
      <c r="R1" s="4" t="s">
        <v>105</v>
      </c>
      <c r="S1" s="4" t="s">
        <v>159</v>
      </c>
      <c r="T1" s="4" t="s">
        <v>4422</v>
      </c>
      <c r="U1" s="4" t="s">
        <v>105</v>
      </c>
      <c r="V1" s="4" t="s">
        <v>4423</v>
      </c>
      <c r="W1" s="4" t="s">
        <v>4424</v>
      </c>
      <c r="X1" s="4" t="s">
        <v>4425</v>
      </c>
      <c r="Y1" s="4" t="s">
        <v>4427</v>
      </c>
      <c r="Z1" s="4" t="s">
        <v>4428</v>
      </c>
      <c r="AA1" s="10" t="s">
        <v>112</v>
      </c>
      <c r="AB1" s="10" t="s">
        <v>117</v>
      </c>
      <c r="AC1" s="10" t="s">
        <v>113</v>
      </c>
      <c r="AD1" s="10" t="s">
        <v>122</v>
      </c>
      <c r="AE1" s="10" t="s">
        <v>114</v>
      </c>
      <c r="AF1" s="10" t="s">
        <v>124</v>
      </c>
      <c r="AG1" s="10" t="s">
        <v>115</v>
      </c>
      <c r="AH1" s="10" t="s">
        <v>123</v>
      </c>
      <c r="AI1" s="8" t="s">
        <v>144</v>
      </c>
      <c r="AJ1" s="8" t="s">
        <v>149</v>
      </c>
      <c r="AK1" s="8" t="s">
        <v>150</v>
      </c>
      <c r="AL1" s="8" t="s">
        <v>151</v>
      </c>
      <c r="AM1" s="8" t="s">
        <v>152</v>
      </c>
      <c r="AN1" s="8" t="s">
        <v>153</v>
      </c>
      <c r="AO1" s="8" t="s">
        <v>154</v>
      </c>
      <c r="AP1" s="8" t="s">
        <v>4431</v>
      </c>
      <c r="AQ1" s="8" t="s">
        <v>4432</v>
      </c>
      <c r="AR1" s="8" t="s">
        <v>160</v>
      </c>
      <c r="AS1" s="8" t="s">
        <v>161</v>
      </c>
      <c r="AT1" s="8" t="s">
        <v>162</v>
      </c>
      <c r="AU1" s="8" t="s">
        <v>71</v>
      </c>
      <c r="AV1" s="8" t="s">
        <v>72</v>
      </c>
      <c r="AW1" s="8" t="s">
        <v>163</v>
      </c>
      <c r="AX1" s="8" t="s">
        <v>73</v>
      </c>
      <c r="AY1" s="8" t="s">
        <v>93</v>
      </c>
      <c r="AZ1" s="8" t="s">
        <v>112</v>
      </c>
      <c r="BA1" s="8" t="s">
        <v>113</v>
      </c>
      <c r="BB1" s="8" t="s">
        <v>114</v>
      </c>
      <c r="BC1" s="8" t="s">
        <v>115</v>
      </c>
    </row>
    <row r="2" spans="1:72" ht="374.4" x14ac:dyDescent="0.3">
      <c r="A2" s="3" t="s">
        <v>46</v>
      </c>
      <c r="B2" s="3" t="s">
        <v>4</v>
      </c>
      <c r="C2" s="3" t="s">
        <v>26</v>
      </c>
      <c r="D2" s="12" t="s">
        <v>20</v>
      </c>
      <c r="E2" s="3" t="s">
        <v>20</v>
      </c>
      <c r="F2" s="3" t="s">
        <v>4366</v>
      </c>
      <c r="G2" s="3" t="s">
        <v>4356</v>
      </c>
      <c r="J2" s="3" t="s">
        <v>4451</v>
      </c>
      <c r="K2" s="3" t="s">
        <v>106</v>
      </c>
      <c r="L2" s="3" t="s">
        <v>108</v>
      </c>
      <c r="M2" s="3" t="s">
        <v>4452</v>
      </c>
      <c r="N2" s="3" t="s">
        <v>4400</v>
      </c>
      <c r="O2" s="3" t="s">
        <v>108</v>
      </c>
      <c r="P2" s="5" t="s">
        <v>4453</v>
      </c>
      <c r="Q2" s="3" t="s">
        <v>4536</v>
      </c>
      <c r="R2" s="3" t="s">
        <v>108</v>
      </c>
      <c r="S2" s="5" t="s">
        <v>4454</v>
      </c>
      <c r="T2" s="14"/>
      <c r="U2" s="14"/>
      <c r="V2" s="14"/>
      <c r="W2" s="4" t="s">
        <v>4454</v>
      </c>
      <c r="X2" s="3" t="s">
        <v>4534</v>
      </c>
      <c r="AA2" s="3" t="s">
        <v>4529</v>
      </c>
      <c r="AB2" s="3" t="s">
        <v>108</v>
      </c>
      <c r="AI2" s="3" t="s">
        <v>4360</v>
      </c>
      <c r="AJ2" s="3" t="s">
        <v>167</v>
      </c>
      <c r="AK2" s="3" t="s">
        <v>170</v>
      </c>
      <c r="AL2" s="3" t="s">
        <v>4426</v>
      </c>
      <c r="AM2" s="3" t="s">
        <v>170</v>
      </c>
      <c r="AN2" s="4" t="s">
        <v>4544</v>
      </c>
      <c r="AO2" s="4" t="s">
        <v>170</v>
      </c>
      <c r="AP2" s="4"/>
      <c r="AQ2" s="4"/>
      <c r="AR2" s="6">
        <f>Formulaire!$G$79</f>
        <v>0</v>
      </c>
      <c r="AS2" s="6">
        <f>Formulaire!$G$81</f>
        <v>0</v>
      </c>
      <c r="AT2" s="6">
        <f>Formulaire!$G$83</f>
        <v>0</v>
      </c>
      <c r="AU2" s="6">
        <f>Formulaire!$G$85</f>
        <v>0</v>
      </c>
      <c r="AV2" s="6">
        <f>Formulaire!$G$87</f>
        <v>0</v>
      </c>
      <c r="AW2" s="6">
        <f>Formulaire!$G$89</f>
        <v>0</v>
      </c>
      <c r="AX2" s="6">
        <f>Formulaire!$G$93</f>
        <v>0</v>
      </c>
      <c r="AY2" s="6">
        <f>Formulaire!$G$96</f>
        <v>0</v>
      </c>
      <c r="AZ2" s="6" t="s">
        <v>4559</v>
      </c>
      <c r="BA2" s="21"/>
      <c r="BB2" s="6"/>
      <c r="BC2" s="21"/>
      <c r="BT2" s="9"/>
    </row>
    <row r="3" spans="1:72" ht="57.6" x14ac:dyDescent="0.3">
      <c r="A3" s="3" t="s">
        <v>47</v>
      </c>
      <c r="B3" s="3" t="s">
        <v>5</v>
      </c>
      <c r="C3" s="3" t="s">
        <v>27</v>
      </c>
      <c r="D3" s="12" t="s">
        <v>21</v>
      </c>
      <c r="E3" s="3" t="s">
        <v>21</v>
      </c>
      <c r="F3" s="3" t="s">
        <v>103</v>
      </c>
      <c r="G3" s="3" t="s">
        <v>4357</v>
      </c>
      <c r="J3" s="3" t="s">
        <v>4451</v>
      </c>
      <c r="S3" s="3" t="s">
        <v>4455</v>
      </c>
      <c r="W3" s="4" t="s">
        <v>4455</v>
      </c>
      <c r="X3" s="3" t="s">
        <v>4537</v>
      </c>
      <c r="AO3" s="3" t="s">
        <v>171</v>
      </c>
      <c r="AR3" s="6">
        <f>Formulaire!$G$79</f>
        <v>0</v>
      </c>
      <c r="AS3" s="6">
        <f>Formulaire!$G$81</f>
        <v>0</v>
      </c>
      <c r="AT3" s="6">
        <f>Formulaire!$G$83</f>
        <v>0</v>
      </c>
      <c r="AU3" s="6">
        <f>Formulaire!$G$85</f>
        <v>0</v>
      </c>
      <c r="AV3" s="6">
        <f>Formulaire!$G$87</f>
        <v>0</v>
      </c>
      <c r="AW3" s="6">
        <f>Formulaire!$G$89</f>
        <v>0</v>
      </c>
      <c r="AX3" s="6">
        <f>Formulaire!$G$93</f>
        <v>0</v>
      </c>
      <c r="AY3" s="6">
        <f>Formulaire!$G$96</f>
        <v>0</v>
      </c>
      <c r="AZ3" s="6"/>
      <c r="BA3" s="21"/>
      <c r="BB3" s="6"/>
      <c r="BC3" s="21"/>
    </row>
    <row r="4" spans="1:72" ht="57.6" x14ac:dyDescent="0.3">
      <c r="B4" s="3" t="s">
        <v>6</v>
      </c>
      <c r="E4" s="3" t="s">
        <v>4368</v>
      </c>
      <c r="G4" s="3" t="s">
        <v>4358</v>
      </c>
      <c r="J4" s="4" t="s">
        <v>4451</v>
      </c>
      <c r="P4" s="3" t="s">
        <v>4456</v>
      </c>
      <c r="W4" s="4" t="s">
        <v>4456</v>
      </c>
      <c r="X4" s="3" t="s">
        <v>111</v>
      </c>
      <c r="AM4" s="3" t="s">
        <v>171</v>
      </c>
      <c r="AR4" s="6">
        <f>Formulaire!$G$79</f>
        <v>0</v>
      </c>
      <c r="AS4" s="6">
        <f>Formulaire!$G$81</f>
        <v>0</v>
      </c>
      <c r="AT4" s="6">
        <f>Formulaire!$G$83</f>
        <v>0</v>
      </c>
      <c r="AU4" s="6">
        <f>Formulaire!$G$85</f>
        <v>0</v>
      </c>
      <c r="AV4" s="6">
        <f>Formulaire!$G$87</f>
        <v>0</v>
      </c>
      <c r="AW4" s="6">
        <f>Formulaire!$G$89</f>
        <v>0</v>
      </c>
      <c r="AX4" s="6">
        <f>Formulaire!$G$93</f>
        <v>0</v>
      </c>
      <c r="AY4" s="6">
        <f>Formulaire!$G$96</f>
        <v>0</v>
      </c>
      <c r="AZ4" s="6"/>
      <c r="BA4" s="21"/>
      <c r="BB4" s="6"/>
      <c r="BC4" s="21"/>
    </row>
    <row r="5" spans="1:72" s="4" customFormat="1" ht="57.6" x14ac:dyDescent="0.3">
      <c r="B5" s="4" t="s">
        <v>8</v>
      </c>
      <c r="G5" s="4" t="s">
        <v>4359</v>
      </c>
      <c r="J5" s="4" t="s">
        <v>4451</v>
      </c>
      <c r="M5" s="4" t="s">
        <v>4457</v>
      </c>
      <c r="W5" s="4" t="s">
        <v>4457</v>
      </c>
      <c r="X5" s="4" t="s">
        <v>111</v>
      </c>
      <c r="AK5" s="4" t="s">
        <v>171</v>
      </c>
      <c r="AN5" s="3"/>
      <c r="AO5" s="3"/>
      <c r="AP5" s="3"/>
      <c r="AQ5" s="3"/>
      <c r="AR5" s="6">
        <f>Formulaire!$G$79</f>
        <v>0</v>
      </c>
      <c r="AS5" s="6">
        <f>Formulaire!$G$81</f>
        <v>0</v>
      </c>
      <c r="AT5" s="6">
        <f>Formulaire!$G$83</f>
        <v>0</v>
      </c>
      <c r="AU5" s="6">
        <f>Formulaire!$G$85</f>
        <v>0</v>
      </c>
      <c r="AV5" s="6">
        <f>Formulaire!$G$87</f>
        <v>0</v>
      </c>
      <c r="AW5" s="6">
        <f>Formulaire!$G$89</f>
        <v>0</v>
      </c>
      <c r="AX5" s="6">
        <f>Formulaire!$G$93</f>
        <v>0</v>
      </c>
      <c r="AY5" s="6">
        <f>Formulaire!$G$96</f>
        <v>0</v>
      </c>
      <c r="AZ5" s="6"/>
      <c r="BA5" s="21"/>
      <c r="BB5" s="6"/>
      <c r="BC5" s="21"/>
    </row>
    <row r="6" spans="1:72" ht="374.4" x14ac:dyDescent="0.3">
      <c r="B6" s="3" t="s">
        <v>43</v>
      </c>
      <c r="J6" s="4" t="s">
        <v>4458</v>
      </c>
      <c r="K6" s="3" t="s">
        <v>107</v>
      </c>
      <c r="L6" s="3" t="s">
        <v>108</v>
      </c>
      <c r="M6" s="3" t="s">
        <v>4459</v>
      </c>
      <c r="N6" s="3" t="s">
        <v>4400</v>
      </c>
      <c r="O6" s="3" t="s">
        <v>108</v>
      </c>
      <c r="P6" s="3" t="s">
        <v>4460</v>
      </c>
      <c r="Q6" s="3" t="s">
        <v>4536</v>
      </c>
      <c r="R6" s="3" t="s">
        <v>108</v>
      </c>
      <c r="S6" s="3" t="s">
        <v>4461</v>
      </c>
      <c r="W6" s="4" t="s">
        <v>4461</v>
      </c>
      <c r="X6" s="3" t="s">
        <v>4534</v>
      </c>
      <c r="AA6" s="3" t="s">
        <v>4529</v>
      </c>
      <c r="AB6" s="3" t="s">
        <v>108</v>
      </c>
      <c r="AI6" s="3" t="s">
        <v>4361</v>
      </c>
      <c r="AJ6" s="3" t="s">
        <v>168</v>
      </c>
      <c r="AK6" s="3" t="s">
        <v>170</v>
      </c>
      <c r="AL6" s="3" t="s">
        <v>4426</v>
      </c>
      <c r="AM6" s="3" t="s">
        <v>170</v>
      </c>
      <c r="AN6" s="4" t="s">
        <v>4544</v>
      </c>
      <c r="AO6" s="4" t="s">
        <v>170</v>
      </c>
      <c r="AP6" s="4"/>
      <c r="AQ6" s="4"/>
      <c r="AR6" s="6">
        <f>Formulaire!$G$79</f>
        <v>0</v>
      </c>
      <c r="AS6" s="6">
        <f>Formulaire!$G$81</f>
        <v>0</v>
      </c>
      <c r="AT6" s="6">
        <f>Formulaire!$G$83</f>
        <v>0</v>
      </c>
      <c r="AU6" s="6">
        <f>Formulaire!$G$85</f>
        <v>0</v>
      </c>
      <c r="AV6" s="6">
        <f>Formulaire!$G$87</f>
        <v>0</v>
      </c>
      <c r="AW6" s="6">
        <f>Formulaire!$G$89</f>
        <v>0</v>
      </c>
      <c r="AX6" s="6">
        <f>Formulaire!$G$93</f>
        <v>0</v>
      </c>
      <c r="AY6" s="6">
        <f>Formulaire!$G$96</f>
        <v>0</v>
      </c>
      <c r="AZ6" s="6" t="s">
        <v>4559</v>
      </c>
      <c r="BA6" s="21"/>
      <c r="BB6" s="6"/>
      <c r="BC6" s="21"/>
    </row>
    <row r="7" spans="1:72" ht="57.6" x14ac:dyDescent="0.3">
      <c r="B7" s="3" t="s">
        <v>7</v>
      </c>
      <c r="J7" s="4" t="s">
        <v>4458</v>
      </c>
      <c r="S7" s="3" t="s">
        <v>4462</v>
      </c>
      <c r="W7" s="3" t="s">
        <v>4462</v>
      </c>
      <c r="X7" s="3" t="s">
        <v>4537</v>
      </c>
      <c r="AO7" s="3" t="s">
        <v>171</v>
      </c>
      <c r="AR7" s="6">
        <f>Formulaire!$G$79</f>
        <v>0</v>
      </c>
      <c r="AS7" s="6">
        <f>Formulaire!$G$81</f>
        <v>0</v>
      </c>
      <c r="AT7" s="6">
        <f>Formulaire!$G$83</f>
        <v>0</v>
      </c>
      <c r="AU7" s="6">
        <f>Formulaire!$G$85</f>
        <v>0</v>
      </c>
      <c r="AV7" s="6">
        <f>Formulaire!$G$87</f>
        <v>0</v>
      </c>
      <c r="AW7" s="6">
        <f>Formulaire!$G$89</f>
        <v>0</v>
      </c>
      <c r="AX7" s="6">
        <f>Formulaire!$G$93</f>
        <v>0</v>
      </c>
      <c r="AY7" s="6">
        <f>Formulaire!$G$96</f>
        <v>0</v>
      </c>
      <c r="AZ7" s="6"/>
      <c r="BA7" s="21"/>
      <c r="BB7" s="6"/>
      <c r="BC7" s="21"/>
    </row>
    <row r="8" spans="1:72" ht="57.6" x14ac:dyDescent="0.3">
      <c r="J8" s="3" t="s">
        <v>4458</v>
      </c>
      <c r="P8" s="3" t="s">
        <v>4463</v>
      </c>
      <c r="W8" s="3" t="s">
        <v>4463</v>
      </c>
      <c r="X8" s="3" t="s">
        <v>111</v>
      </c>
      <c r="AM8" s="3" t="s">
        <v>171</v>
      </c>
      <c r="AR8" s="6">
        <f>Formulaire!$G$79</f>
        <v>0</v>
      </c>
      <c r="AS8" s="6">
        <f>Formulaire!$G$81</f>
        <v>0</v>
      </c>
      <c r="AT8" s="6">
        <f>Formulaire!$G$83</f>
        <v>0</v>
      </c>
      <c r="AU8" s="6">
        <f>Formulaire!$G$85</f>
        <v>0</v>
      </c>
      <c r="AV8" s="6">
        <f>Formulaire!$G$87</f>
        <v>0</v>
      </c>
      <c r="AW8" s="6">
        <f>Formulaire!$G$89</f>
        <v>0</v>
      </c>
      <c r="AX8" s="6">
        <f>Formulaire!$G$93</f>
        <v>0</v>
      </c>
      <c r="AY8" s="6">
        <f>Formulaire!$G$96</f>
        <v>0</v>
      </c>
      <c r="AZ8" s="6"/>
      <c r="BA8" s="21"/>
      <c r="BB8" s="6"/>
      <c r="BC8" s="21"/>
    </row>
    <row r="9" spans="1:72" s="4" customFormat="1" ht="57.6" x14ac:dyDescent="0.3">
      <c r="A9" s="4" t="s">
        <v>4371</v>
      </c>
      <c r="B9" s="4" t="s">
        <v>4372</v>
      </c>
      <c r="C9" s="4" t="s">
        <v>4375</v>
      </c>
      <c r="D9" s="4" t="s">
        <v>4378</v>
      </c>
      <c r="E9" s="4" t="s">
        <v>4381</v>
      </c>
      <c r="F9" s="4" t="s">
        <v>4384</v>
      </c>
      <c r="G9" s="4" t="s">
        <v>4387</v>
      </c>
      <c r="H9" s="4" t="s">
        <v>4390</v>
      </c>
      <c r="I9" s="4" t="s">
        <v>4393</v>
      </c>
      <c r="J9" s="4" t="s">
        <v>4458</v>
      </c>
      <c r="M9" s="4" t="s">
        <v>4464</v>
      </c>
      <c r="W9" s="4" t="s">
        <v>4464</v>
      </c>
      <c r="X9" s="4" t="s">
        <v>111</v>
      </c>
      <c r="AK9" s="4" t="s">
        <v>171</v>
      </c>
      <c r="AN9" s="3"/>
      <c r="AO9" s="3"/>
      <c r="AP9" s="3"/>
      <c r="AQ9" s="3"/>
      <c r="AR9" s="6">
        <f>Formulaire!$G$79</f>
        <v>0</v>
      </c>
      <c r="AS9" s="6">
        <f>Formulaire!$G$81</f>
        <v>0</v>
      </c>
      <c r="AT9" s="6">
        <f>Formulaire!$G$83</f>
        <v>0</v>
      </c>
      <c r="AU9" s="6">
        <f>Formulaire!$G$85</f>
        <v>0</v>
      </c>
      <c r="AV9" s="6">
        <f>Formulaire!$G$87</f>
        <v>0</v>
      </c>
      <c r="AW9" s="6">
        <f>Formulaire!$G$89</f>
        <v>0</v>
      </c>
      <c r="AX9" s="6">
        <f>Formulaire!$G$93</f>
        <v>0</v>
      </c>
      <c r="AY9" s="6">
        <f>Formulaire!$G$96</f>
        <v>0</v>
      </c>
      <c r="AZ9" s="6"/>
      <c r="BA9" s="21"/>
      <c r="BB9" s="6"/>
      <c r="BC9" s="21"/>
    </row>
    <row r="10" spans="1:72" s="4" customFormat="1" ht="374.4" x14ac:dyDescent="0.3">
      <c r="A10" s="4" t="s">
        <v>4369</v>
      </c>
      <c r="B10" s="4" t="s">
        <v>4373</v>
      </c>
      <c r="C10" s="4" t="s">
        <v>4376</v>
      </c>
      <c r="D10" s="4" t="s">
        <v>4379</v>
      </c>
      <c r="E10" s="4" t="s">
        <v>4382</v>
      </c>
      <c r="F10" s="4" t="s">
        <v>4385</v>
      </c>
      <c r="G10" s="4" t="s">
        <v>4388</v>
      </c>
      <c r="H10" s="4" t="s">
        <v>4391</v>
      </c>
      <c r="I10" s="4" t="s">
        <v>4394</v>
      </c>
      <c r="J10" s="4" t="s">
        <v>4465</v>
      </c>
      <c r="K10" s="4" t="s">
        <v>118</v>
      </c>
      <c r="L10" s="4" t="s">
        <v>108</v>
      </c>
      <c r="M10" s="4" t="s">
        <v>4466</v>
      </c>
      <c r="N10" s="4" t="s">
        <v>4401</v>
      </c>
      <c r="O10" s="4" t="s">
        <v>108</v>
      </c>
      <c r="P10" s="4" t="s">
        <v>4467</v>
      </c>
      <c r="Q10" s="4" t="s">
        <v>4536</v>
      </c>
      <c r="R10" s="4" t="s">
        <v>108</v>
      </c>
      <c r="S10" s="4" t="s">
        <v>4468</v>
      </c>
      <c r="W10" s="4" t="s">
        <v>4468</v>
      </c>
      <c r="X10" s="3" t="s">
        <v>4534</v>
      </c>
      <c r="AA10" s="4" t="s">
        <v>4529</v>
      </c>
      <c r="AB10" s="4" t="s">
        <v>108</v>
      </c>
      <c r="AI10" s="4" t="s">
        <v>4362</v>
      </c>
      <c r="AJ10" s="4" t="s">
        <v>4363</v>
      </c>
      <c r="AK10" s="4" t="s">
        <v>170</v>
      </c>
      <c r="AL10" s="4" t="s">
        <v>4426</v>
      </c>
      <c r="AM10" s="4" t="s">
        <v>170</v>
      </c>
      <c r="AN10" s="4" t="s">
        <v>4544</v>
      </c>
      <c r="AO10" s="4" t="s">
        <v>170</v>
      </c>
      <c r="AR10" s="6">
        <f>Formulaire!$G$79</f>
        <v>0</v>
      </c>
      <c r="AS10" s="6">
        <f>Formulaire!$G$81</f>
        <v>0</v>
      </c>
      <c r="AT10" s="6">
        <f>Formulaire!$G$83</f>
        <v>0</v>
      </c>
      <c r="AU10" s="6">
        <f>Formulaire!$G$85</f>
        <v>0</v>
      </c>
      <c r="AV10" s="6">
        <f>Formulaire!$G$87</f>
        <v>0</v>
      </c>
      <c r="AW10" s="6">
        <f>Formulaire!$G$89</f>
        <v>0</v>
      </c>
      <c r="AX10" s="6">
        <f>Formulaire!$G$93</f>
        <v>0</v>
      </c>
      <c r="AY10" s="6">
        <f>Formulaire!$G$96</f>
        <v>0</v>
      </c>
      <c r="AZ10" s="6" t="s">
        <v>4559</v>
      </c>
      <c r="BA10" s="21"/>
      <c r="BB10" s="6"/>
      <c r="BC10" s="21"/>
    </row>
    <row r="11" spans="1:72" ht="57.6" x14ac:dyDescent="0.3">
      <c r="A11" s="3" t="s">
        <v>4370</v>
      </c>
      <c r="B11" s="3" t="s">
        <v>4374</v>
      </c>
      <c r="C11" s="3" t="s">
        <v>4377</v>
      </c>
      <c r="D11" s="3" t="s">
        <v>4380</v>
      </c>
      <c r="E11" s="3" t="s">
        <v>4383</v>
      </c>
      <c r="F11" s="3" t="s">
        <v>4386</v>
      </c>
      <c r="G11" s="3" t="s">
        <v>4389</v>
      </c>
      <c r="H11" s="3" t="s">
        <v>4392</v>
      </c>
      <c r="I11" s="3" t="s">
        <v>4395</v>
      </c>
      <c r="J11" s="3" t="s">
        <v>4465</v>
      </c>
      <c r="S11" s="3" t="s">
        <v>4469</v>
      </c>
      <c r="W11" s="3" t="s">
        <v>4469</v>
      </c>
      <c r="X11" s="3" t="s">
        <v>4537</v>
      </c>
      <c r="AN11" s="4"/>
      <c r="AO11" s="4" t="s">
        <v>171</v>
      </c>
      <c r="AP11" s="4"/>
      <c r="AQ11" s="4"/>
      <c r="AR11" s="6">
        <f>Formulaire!$G$79</f>
        <v>0</v>
      </c>
      <c r="AS11" s="6">
        <f>Formulaire!$G$81</f>
        <v>0</v>
      </c>
      <c r="AT11" s="6">
        <f>Formulaire!$G$83</f>
        <v>0</v>
      </c>
      <c r="AU11" s="6">
        <f>Formulaire!$G$85</f>
        <v>0</v>
      </c>
      <c r="AV11" s="6">
        <f>Formulaire!$G$87</f>
        <v>0</v>
      </c>
      <c r="AW11" s="6">
        <f>Formulaire!$G$89</f>
        <v>0</v>
      </c>
      <c r="AX11" s="6">
        <f>Formulaire!$G$93</f>
        <v>0</v>
      </c>
      <c r="AY11" s="6">
        <f>Formulaire!$G$96</f>
        <v>0</v>
      </c>
      <c r="AZ11" s="6"/>
      <c r="BA11" s="21"/>
      <c r="BB11" s="6"/>
      <c r="BC11" s="21"/>
    </row>
    <row r="12" spans="1:72" ht="57.6" x14ac:dyDescent="0.3">
      <c r="J12" s="3" t="s">
        <v>4465</v>
      </c>
      <c r="P12" s="3" t="s">
        <v>4470</v>
      </c>
      <c r="W12" s="3" t="s">
        <v>4470</v>
      </c>
      <c r="X12" s="3" t="s">
        <v>111</v>
      </c>
      <c r="AM12" s="3" t="s">
        <v>171</v>
      </c>
      <c r="AR12" s="6">
        <f>Formulaire!$G$79</f>
        <v>0</v>
      </c>
      <c r="AS12" s="6">
        <f>Formulaire!$G$81</f>
        <v>0</v>
      </c>
      <c r="AT12" s="6">
        <f>Formulaire!$G$83</f>
        <v>0</v>
      </c>
      <c r="AU12" s="6">
        <f>Formulaire!$G$85</f>
        <v>0</v>
      </c>
      <c r="AV12" s="6">
        <f>Formulaire!$G$87</f>
        <v>0</v>
      </c>
      <c r="AW12" s="6">
        <f>Formulaire!$G$89</f>
        <v>0</v>
      </c>
      <c r="AX12" s="6">
        <f>Formulaire!$G$93</f>
        <v>0</v>
      </c>
      <c r="AY12" s="6">
        <f>Formulaire!$G$96</f>
        <v>0</v>
      </c>
      <c r="AZ12" s="6"/>
      <c r="BA12" s="21"/>
      <c r="BB12" s="6"/>
      <c r="BC12" s="21"/>
    </row>
    <row r="13" spans="1:72" s="72" customFormat="1" ht="57.6" x14ac:dyDescent="0.3">
      <c r="J13" s="72" t="s">
        <v>4465</v>
      </c>
      <c r="M13" s="72" t="s">
        <v>4471</v>
      </c>
      <c r="W13" s="72" t="s">
        <v>4471</v>
      </c>
      <c r="X13" s="72" t="s">
        <v>111</v>
      </c>
      <c r="AK13" s="72" t="s">
        <v>171</v>
      </c>
      <c r="AR13" s="73">
        <f>Formulaire!$G$79</f>
        <v>0</v>
      </c>
      <c r="AS13" s="73">
        <f>Formulaire!$G$81</f>
        <v>0</v>
      </c>
      <c r="AT13" s="73">
        <f>Formulaire!$G$83</f>
        <v>0</v>
      </c>
      <c r="AU13" s="73">
        <f>Formulaire!$G$85</f>
        <v>0</v>
      </c>
      <c r="AV13" s="73">
        <f>Formulaire!$G$87</f>
        <v>0</v>
      </c>
      <c r="AW13" s="73">
        <f>Formulaire!$G$89</f>
        <v>0</v>
      </c>
      <c r="AX13" s="73">
        <f>Formulaire!$G$93</f>
        <v>0</v>
      </c>
      <c r="AY13" s="73">
        <f>Formulaire!$G$96</f>
        <v>0</v>
      </c>
      <c r="AZ13" s="73"/>
      <c r="BA13" s="73"/>
      <c r="BB13" s="73"/>
      <c r="BC13" s="73"/>
    </row>
    <row r="14" spans="1:72" ht="72" customHeight="1" x14ac:dyDescent="0.3">
      <c r="J14" s="3" t="s">
        <v>4570</v>
      </c>
      <c r="K14" s="3" t="s">
        <v>106</v>
      </c>
      <c r="L14" s="3" t="s">
        <v>108</v>
      </c>
      <c r="M14" s="3" t="s">
        <v>4571</v>
      </c>
      <c r="N14" s="3" t="s">
        <v>4402</v>
      </c>
      <c r="O14" s="3" t="s">
        <v>108</v>
      </c>
      <c r="P14" s="3" t="s">
        <v>4572</v>
      </c>
      <c r="Q14" s="3" t="s">
        <v>4536</v>
      </c>
      <c r="R14" s="3" t="s">
        <v>108</v>
      </c>
      <c r="S14" s="3" t="s">
        <v>4573</v>
      </c>
      <c r="W14" s="4" t="s">
        <v>4573</v>
      </c>
      <c r="X14" s="3" t="s">
        <v>4534</v>
      </c>
      <c r="AA14" s="3" t="s">
        <v>4529</v>
      </c>
      <c r="AB14" s="3" t="s">
        <v>108</v>
      </c>
      <c r="AI14" s="3" t="s">
        <v>4574</v>
      </c>
      <c r="AJ14" s="3" t="s">
        <v>167</v>
      </c>
      <c r="AK14" s="3" t="s">
        <v>170</v>
      </c>
      <c r="AL14" s="3" t="s">
        <v>4426</v>
      </c>
      <c r="AM14" s="3" t="s">
        <v>170</v>
      </c>
      <c r="AN14" s="4" t="s">
        <v>4544</v>
      </c>
      <c r="AO14" s="4" t="s">
        <v>170</v>
      </c>
      <c r="AP14" s="4"/>
      <c r="AQ14" s="4"/>
      <c r="AR14" s="6">
        <f>Formulaire!$G$79</f>
        <v>0</v>
      </c>
      <c r="AS14" s="6">
        <f>Formulaire!$G$81</f>
        <v>0</v>
      </c>
      <c r="AT14" s="6">
        <f>Formulaire!$G$83</f>
        <v>0</v>
      </c>
      <c r="AU14" s="6">
        <f>Formulaire!$G$85</f>
        <v>0</v>
      </c>
      <c r="AV14" s="6">
        <f>Formulaire!$G$87</f>
        <v>0</v>
      </c>
      <c r="AW14" s="6">
        <f>Formulaire!$G$89</f>
        <v>0</v>
      </c>
      <c r="AX14" s="6">
        <f>Formulaire!$G$93</f>
        <v>0</v>
      </c>
      <c r="AY14" s="6">
        <f>Formulaire!$G$96</f>
        <v>0</v>
      </c>
      <c r="AZ14" s="6" t="s">
        <v>4559</v>
      </c>
      <c r="BA14" s="21"/>
      <c r="BB14" s="6"/>
      <c r="BC14" s="21"/>
    </row>
    <row r="15" spans="1:72" s="4" customFormat="1" ht="72" x14ac:dyDescent="0.3">
      <c r="A15" s="4" t="str" cm="1">
        <f t="array" ref="A15:A16">OUI_NON1Eaprès[OUI_NON1Eaprès]</f>
        <v xml:space="preserve">oui </v>
      </c>
      <c r="B15" s="4" t="str" cm="1">
        <f t="array" ref="B15:B16">OUI_NON1Eavant[OUI_NON1Eavant]</f>
        <v xml:space="preserve"> oui</v>
      </c>
      <c r="C15" s="4" t="str" cm="1">
        <f t="array" ref="C15:C16">OUI_NON2Eaprès[OUI_NON2Eaprès]</f>
        <v xml:space="preserve">oui  </v>
      </c>
      <c r="D15" s="4" t="str" cm="1">
        <f t="array" ref="D15:D16">OUI_NON2Eavant[OUI_NON2Eavant]</f>
        <v xml:space="preserve">  oui</v>
      </c>
      <c r="E15" s="4" t="str" cm="1">
        <f t="array" ref="E15:E16">OUI_NON1Eaprès1Eavant[OUI_NON1Eaprès1Eavant]</f>
        <v xml:space="preserve"> oui </v>
      </c>
      <c r="F15" s="4" t="str" cm="1">
        <f t="array" ref="F15:F16">OUI_NON2Eaprès1Eavant[OUI_NON2Eaprès1Eavant]</f>
        <v xml:space="preserve"> oui  </v>
      </c>
      <c r="G15" s="4" t="str" cm="1">
        <f t="array" ref="G15:G16">OUI_NON2Eaprès2Eavant[OUI_NON2Eaprès2Eavant]</f>
        <v xml:space="preserve">  oui  </v>
      </c>
      <c r="H15" s="4" t="str" cm="1">
        <f t="array" ref="H15:H16">OUI_NON3Eaprès2Eavant[OUI_NON3Eaprès2Eavant]</f>
        <v xml:space="preserve">  oui   </v>
      </c>
      <c r="I15" s="4" t="str" cm="1">
        <f t="array" ref="I15:I16">OUI_NON3Eaprès3Eavant[OUI_NON3Eaprès3Eavant]</f>
        <v xml:space="preserve">   oui   </v>
      </c>
      <c r="J15" s="4" t="s">
        <v>4570</v>
      </c>
      <c r="S15" s="4" t="s">
        <v>4575</v>
      </c>
      <c r="W15" s="4" t="s">
        <v>4575</v>
      </c>
      <c r="X15" s="4" t="s">
        <v>4537</v>
      </c>
      <c r="AK15" s="4" t="s">
        <v>171</v>
      </c>
      <c r="AN15" s="3"/>
      <c r="AO15" s="3" t="s">
        <v>171</v>
      </c>
      <c r="AP15" s="3"/>
      <c r="AQ15" s="3"/>
      <c r="AR15" s="6">
        <f>Formulaire!$G$79</f>
        <v>0</v>
      </c>
      <c r="AS15" s="6">
        <f>Formulaire!$G$81</f>
        <v>0</v>
      </c>
      <c r="AT15" s="6">
        <f>Formulaire!$G$83</f>
        <v>0</v>
      </c>
      <c r="AU15" s="6">
        <f>Formulaire!$G$85</f>
        <v>0</v>
      </c>
      <c r="AV15" s="6">
        <f>Formulaire!$G$87</f>
        <v>0</v>
      </c>
      <c r="AW15" s="6">
        <f>Formulaire!$G$89</f>
        <v>0</v>
      </c>
      <c r="AX15" s="6">
        <f>Formulaire!$G$93</f>
        <v>0</v>
      </c>
      <c r="AY15" s="6">
        <f>Formulaire!$G$96</f>
        <v>0</v>
      </c>
      <c r="AZ15" s="6"/>
      <c r="BA15" s="21"/>
      <c r="BB15" s="6"/>
      <c r="BC15" s="21"/>
    </row>
    <row r="16" spans="1:72" ht="57.6" x14ac:dyDescent="0.3">
      <c r="A16" s="3" t="str">
        <v xml:space="preserve">non </v>
      </c>
      <c r="B16" s="3" t="str">
        <v xml:space="preserve"> non</v>
      </c>
      <c r="C16" s="3" t="str">
        <v xml:space="preserve">non  </v>
      </c>
      <c r="D16" s="3" t="str">
        <v xml:space="preserve">  non</v>
      </c>
      <c r="E16" s="3" t="str">
        <v xml:space="preserve"> non </v>
      </c>
      <c r="F16" s="3" t="str">
        <v xml:space="preserve"> non  </v>
      </c>
      <c r="G16" s="3" t="str">
        <v xml:space="preserve">  non  </v>
      </c>
      <c r="H16" s="3" t="str">
        <v xml:space="preserve">  non   </v>
      </c>
      <c r="I16" s="3" t="str">
        <v xml:space="preserve">   non   </v>
      </c>
      <c r="J16" s="3" t="s">
        <v>4570</v>
      </c>
      <c r="P16" s="3" t="s">
        <v>4576</v>
      </c>
      <c r="W16" s="3" t="s">
        <v>4576</v>
      </c>
      <c r="X16" s="3" t="s">
        <v>111</v>
      </c>
      <c r="AM16" s="3" t="s">
        <v>171</v>
      </c>
      <c r="AN16" s="4"/>
      <c r="AO16" s="4"/>
      <c r="AP16" s="4"/>
      <c r="AQ16" s="4"/>
      <c r="AR16" s="6">
        <f>Formulaire!$G$79</f>
        <v>0</v>
      </c>
      <c r="AS16" s="6">
        <f>Formulaire!$G$81</f>
        <v>0</v>
      </c>
      <c r="AT16" s="6">
        <f>Formulaire!$G$83</f>
        <v>0</v>
      </c>
      <c r="AU16" s="6">
        <f>Formulaire!$G$85</f>
        <v>0</v>
      </c>
      <c r="AV16" s="6">
        <f>Formulaire!$G$87</f>
        <v>0</v>
      </c>
      <c r="AW16" s="6">
        <f>Formulaire!$G$89</f>
        <v>0</v>
      </c>
      <c r="AX16" s="6">
        <f>Formulaire!$G$93</f>
        <v>0</v>
      </c>
      <c r="AY16" s="6">
        <f>Formulaire!$G$96</f>
        <v>0</v>
      </c>
      <c r="AZ16" s="6"/>
      <c r="BA16" s="21"/>
      <c r="BB16" s="6"/>
      <c r="BC16" s="21"/>
    </row>
    <row r="17" spans="1:55" s="4" customFormat="1" ht="110.25" customHeight="1" x14ac:dyDescent="0.3">
      <c r="J17" s="4" t="s">
        <v>4570</v>
      </c>
      <c r="M17" s="4" t="s">
        <v>4577</v>
      </c>
      <c r="W17" s="4" t="s">
        <v>4577</v>
      </c>
      <c r="X17" s="4" t="s">
        <v>111</v>
      </c>
      <c r="AK17" s="4" t="s">
        <v>171</v>
      </c>
      <c r="AN17" s="3"/>
      <c r="AO17" s="3"/>
      <c r="AP17" s="3"/>
      <c r="AQ17" s="3"/>
      <c r="AR17" s="6">
        <f>Formulaire!$G$79</f>
        <v>0</v>
      </c>
      <c r="AS17" s="6">
        <f>Formulaire!$G$81</f>
        <v>0</v>
      </c>
      <c r="AT17" s="6">
        <f>Formulaire!$G$83</f>
        <v>0</v>
      </c>
      <c r="AU17" s="6">
        <f>Formulaire!$G$85</f>
        <v>0</v>
      </c>
      <c r="AV17" s="6">
        <f>Formulaire!$G$87</f>
        <v>0</v>
      </c>
      <c r="AW17" s="6">
        <f>Formulaire!$G$89</f>
        <v>0</v>
      </c>
      <c r="AX17" s="6">
        <f>Formulaire!$G$93</f>
        <v>0</v>
      </c>
      <c r="AY17" s="6">
        <f>Formulaire!$G$96</f>
        <v>0</v>
      </c>
      <c r="AZ17" s="6"/>
      <c r="BA17" s="21"/>
      <c r="BB17" s="6"/>
      <c r="BC17" s="21"/>
    </row>
    <row r="18" spans="1:55" ht="72" customHeight="1" x14ac:dyDescent="0.3">
      <c r="J18" s="3" t="s">
        <v>4562</v>
      </c>
      <c r="K18" s="3" t="s">
        <v>107</v>
      </c>
      <c r="L18" s="3" t="s">
        <v>108</v>
      </c>
      <c r="M18" s="6" t="s">
        <v>4563</v>
      </c>
      <c r="N18" s="3" t="s">
        <v>4402</v>
      </c>
      <c r="O18" s="3" t="s">
        <v>108</v>
      </c>
      <c r="P18" s="6" t="s">
        <v>4564</v>
      </c>
      <c r="Q18" s="3" t="s">
        <v>4536</v>
      </c>
      <c r="R18" s="3" t="s">
        <v>108</v>
      </c>
      <c r="S18" s="3" t="s">
        <v>4565</v>
      </c>
      <c r="W18" s="4" t="s">
        <v>4565</v>
      </c>
      <c r="X18" s="3" t="s">
        <v>4534</v>
      </c>
      <c r="AA18" s="3" t="s">
        <v>4529</v>
      </c>
      <c r="AB18" s="3" t="s">
        <v>108</v>
      </c>
      <c r="AI18" s="3" t="s">
        <v>4566</v>
      </c>
      <c r="AJ18" s="3" t="s">
        <v>168</v>
      </c>
      <c r="AK18" s="3" t="s">
        <v>170</v>
      </c>
      <c r="AL18" s="3" t="s">
        <v>4426</v>
      </c>
      <c r="AM18" s="4" t="s">
        <v>170</v>
      </c>
      <c r="AN18" s="4" t="s">
        <v>4544</v>
      </c>
      <c r="AO18" s="4" t="s">
        <v>170</v>
      </c>
      <c r="AP18" s="4"/>
      <c r="AQ18" s="4"/>
      <c r="AR18" s="6">
        <v>0</v>
      </c>
      <c r="AS18" s="6">
        <v>0</v>
      </c>
      <c r="AT18" s="6">
        <v>0</v>
      </c>
      <c r="AU18" s="6">
        <v>0</v>
      </c>
      <c r="AV18" s="6">
        <v>0</v>
      </c>
      <c r="AW18" s="6">
        <v>0</v>
      </c>
      <c r="AX18" s="6">
        <v>0</v>
      </c>
      <c r="AY18" s="6">
        <v>0</v>
      </c>
      <c r="AZ18" s="6" t="s">
        <v>4559</v>
      </c>
      <c r="BA18" s="21"/>
      <c r="BB18" s="6"/>
      <c r="BC18" s="21"/>
    </row>
    <row r="19" spans="1:55" ht="72" x14ac:dyDescent="0.3">
      <c r="A19" s="3" t="s">
        <v>4403</v>
      </c>
      <c r="J19" s="3" t="s">
        <v>4562</v>
      </c>
      <c r="M19" s="6"/>
      <c r="P19" s="6"/>
      <c r="S19" s="3" t="s">
        <v>4567</v>
      </c>
      <c r="W19" s="3" t="s">
        <v>4567</v>
      </c>
      <c r="X19" s="3" t="s">
        <v>4537</v>
      </c>
      <c r="AK19" s="3" t="s">
        <v>171</v>
      </c>
      <c r="AO19" s="3" t="s">
        <v>171</v>
      </c>
      <c r="AR19" s="6">
        <v>0</v>
      </c>
      <c r="AS19" s="6">
        <v>0</v>
      </c>
      <c r="AT19" s="6">
        <v>0</v>
      </c>
      <c r="AU19" s="6">
        <v>0</v>
      </c>
      <c r="AV19" s="6">
        <v>0</v>
      </c>
      <c r="AW19" s="6">
        <v>0</v>
      </c>
      <c r="AX19" s="6">
        <v>0</v>
      </c>
      <c r="AY19" s="6">
        <v>0</v>
      </c>
      <c r="AZ19" s="6"/>
      <c r="BA19" s="21"/>
      <c r="BB19" s="6"/>
      <c r="BC19" s="21"/>
    </row>
    <row r="20" spans="1:55" s="4" customFormat="1" ht="57.6" x14ac:dyDescent="0.3">
      <c r="A20" s="4" t="s">
        <v>4414</v>
      </c>
      <c r="J20" s="4" t="s">
        <v>4562</v>
      </c>
      <c r="P20" s="4" t="s">
        <v>4568</v>
      </c>
      <c r="W20" s="4" t="s">
        <v>4568</v>
      </c>
      <c r="X20" s="3" t="s">
        <v>111</v>
      </c>
      <c r="AM20" s="4" t="s">
        <v>171</v>
      </c>
      <c r="AN20" s="3"/>
      <c r="AO20" s="3"/>
      <c r="AP20" s="3"/>
      <c r="AQ20" s="3"/>
      <c r="AR20" s="6">
        <v>0</v>
      </c>
      <c r="AS20" s="6">
        <v>0</v>
      </c>
      <c r="AT20" s="6">
        <v>0</v>
      </c>
      <c r="AU20" s="6">
        <v>0</v>
      </c>
      <c r="AV20" s="6">
        <v>0</v>
      </c>
      <c r="AW20" s="6">
        <v>0</v>
      </c>
      <c r="AX20" s="6">
        <v>0</v>
      </c>
      <c r="AY20" s="6">
        <v>0</v>
      </c>
      <c r="AZ20" s="6"/>
      <c r="BA20" s="21"/>
      <c r="BB20" s="6"/>
      <c r="BC20" s="21"/>
    </row>
    <row r="21" spans="1:55" ht="57.6" x14ac:dyDescent="0.3">
      <c r="A21" s="3" t="s">
        <v>4415</v>
      </c>
      <c r="J21" s="3" t="s">
        <v>4562</v>
      </c>
      <c r="M21" s="3" t="s">
        <v>4569</v>
      </c>
      <c r="W21" s="3" t="s">
        <v>4569</v>
      </c>
      <c r="X21" s="3" t="s">
        <v>111</v>
      </c>
      <c r="AK21" s="3" t="s">
        <v>171</v>
      </c>
      <c r="AN21" s="4"/>
      <c r="AO21" s="4"/>
      <c r="AP21" s="4"/>
      <c r="AQ21" s="4"/>
      <c r="AR21" s="6">
        <v>0</v>
      </c>
      <c r="AS21" s="6">
        <v>0</v>
      </c>
      <c r="AT21" s="6">
        <v>0</v>
      </c>
      <c r="AU21" s="6">
        <v>0</v>
      </c>
      <c r="AV21" s="6">
        <v>0</v>
      </c>
      <c r="AW21" s="6">
        <v>0</v>
      </c>
      <c r="AX21" s="6">
        <v>0</v>
      </c>
      <c r="AY21" s="6">
        <v>0</v>
      </c>
      <c r="AZ21" s="6"/>
      <c r="BA21" s="21"/>
      <c r="BB21" s="6"/>
      <c r="BC21" s="21"/>
    </row>
    <row r="22" spans="1:55" ht="72" customHeight="1" x14ac:dyDescent="0.3">
      <c r="A22" s="3" t="s">
        <v>4530</v>
      </c>
      <c r="J22" s="3" t="s">
        <v>4472</v>
      </c>
      <c r="K22" s="3" t="s">
        <v>118</v>
      </c>
      <c r="L22" s="3" t="s">
        <v>108</v>
      </c>
      <c r="M22" s="3" t="s">
        <v>4473</v>
      </c>
      <c r="N22" s="3" t="s">
        <v>4402</v>
      </c>
      <c r="O22" s="3" t="s">
        <v>108</v>
      </c>
      <c r="P22" s="3" t="s">
        <v>4474</v>
      </c>
      <c r="Q22" s="3" t="s">
        <v>4536</v>
      </c>
      <c r="R22" s="3" t="s">
        <v>108</v>
      </c>
      <c r="S22" s="3" t="s">
        <v>4475</v>
      </c>
      <c r="W22" s="4" t="s">
        <v>4475</v>
      </c>
      <c r="X22" s="3" t="s">
        <v>4534</v>
      </c>
      <c r="AA22" s="3" t="s">
        <v>4529</v>
      </c>
      <c r="AB22" s="3" t="s">
        <v>108</v>
      </c>
      <c r="AI22" s="3" t="s">
        <v>145</v>
      </c>
      <c r="AJ22" s="3" t="s">
        <v>4363</v>
      </c>
      <c r="AK22" s="3" t="s">
        <v>170</v>
      </c>
      <c r="AL22" s="3" t="s">
        <v>4426</v>
      </c>
      <c r="AM22" s="3" t="s">
        <v>170</v>
      </c>
      <c r="AN22" s="3" t="s">
        <v>4544</v>
      </c>
      <c r="AO22" s="3" t="s">
        <v>170</v>
      </c>
      <c r="AR22" s="6">
        <v>0</v>
      </c>
      <c r="AS22" s="6">
        <v>0</v>
      </c>
      <c r="AT22" s="6">
        <v>0</v>
      </c>
      <c r="AU22" s="6">
        <v>0</v>
      </c>
      <c r="AV22" s="6">
        <v>0</v>
      </c>
      <c r="AW22" s="6">
        <v>0</v>
      </c>
      <c r="AX22" s="6">
        <v>0</v>
      </c>
      <c r="AY22" s="6">
        <v>0</v>
      </c>
      <c r="AZ22" s="6" t="s">
        <v>4559</v>
      </c>
      <c r="BA22" s="21"/>
      <c r="BB22" s="6"/>
      <c r="BC22" s="21"/>
    </row>
    <row r="23" spans="1:55" s="4" customFormat="1" ht="72" x14ac:dyDescent="0.3">
      <c r="A23" s="4" t="s">
        <v>4416</v>
      </c>
      <c r="J23" s="4" t="s">
        <v>4472</v>
      </c>
      <c r="S23" s="4" t="s">
        <v>4476</v>
      </c>
      <c r="W23" s="4" t="s">
        <v>4476</v>
      </c>
      <c r="X23" s="4" t="s">
        <v>4537</v>
      </c>
      <c r="AK23" s="4" t="s">
        <v>171</v>
      </c>
      <c r="AO23" s="4" t="s">
        <v>171</v>
      </c>
      <c r="AR23" s="21">
        <v>0</v>
      </c>
      <c r="AS23" s="21">
        <v>0</v>
      </c>
      <c r="AT23" s="21">
        <v>0</v>
      </c>
      <c r="AU23" s="21">
        <v>0</v>
      </c>
      <c r="AV23" s="21">
        <v>0</v>
      </c>
      <c r="AW23" s="21">
        <v>0</v>
      </c>
      <c r="AX23" s="21">
        <v>0</v>
      </c>
      <c r="AY23" s="21">
        <v>0</v>
      </c>
      <c r="AZ23" s="21"/>
      <c r="BA23" s="21"/>
      <c r="BB23" s="21"/>
      <c r="BC23" s="21"/>
    </row>
    <row r="24" spans="1:55" ht="57.6" x14ac:dyDescent="0.3">
      <c r="A24" s="3" t="s">
        <v>4413</v>
      </c>
      <c r="J24" s="3" t="s">
        <v>4472</v>
      </c>
      <c r="P24" s="3" t="s">
        <v>4477</v>
      </c>
      <c r="W24" s="4" t="s">
        <v>4477</v>
      </c>
      <c r="X24" s="3" t="s">
        <v>111</v>
      </c>
      <c r="AM24" s="3" t="s">
        <v>171</v>
      </c>
      <c r="AN24" s="4"/>
      <c r="AO24" s="4"/>
      <c r="AP24" s="4"/>
      <c r="AQ24" s="4"/>
      <c r="AR24" s="6">
        <v>0</v>
      </c>
      <c r="AS24" s="6">
        <v>0</v>
      </c>
      <c r="AT24" s="6">
        <v>0</v>
      </c>
      <c r="AU24" s="6">
        <v>0</v>
      </c>
      <c r="AV24" s="6">
        <v>0</v>
      </c>
      <c r="AW24" s="6">
        <v>0</v>
      </c>
      <c r="AX24" s="6">
        <v>0</v>
      </c>
      <c r="AY24" s="6">
        <v>0</v>
      </c>
      <c r="AZ24" s="6"/>
      <c r="BA24" s="21"/>
      <c r="BB24" s="6"/>
      <c r="BC24" s="21"/>
    </row>
    <row r="25" spans="1:55" ht="57.6" x14ac:dyDescent="0.3">
      <c r="A25" s="3" t="s">
        <v>4411</v>
      </c>
      <c r="J25" s="3" t="s">
        <v>4472</v>
      </c>
      <c r="M25" s="3" t="s">
        <v>4478</v>
      </c>
      <c r="W25" s="3" t="s">
        <v>4478</v>
      </c>
      <c r="X25" s="3" t="s">
        <v>111</v>
      </c>
      <c r="AK25" s="3" t="s">
        <v>171</v>
      </c>
      <c r="AR25" s="6">
        <v>0</v>
      </c>
      <c r="AS25" s="6">
        <v>0</v>
      </c>
      <c r="AT25" s="6">
        <v>0</v>
      </c>
      <c r="AU25" s="6">
        <v>0</v>
      </c>
      <c r="AV25" s="6">
        <v>0</v>
      </c>
      <c r="AW25" s="6">
        <v>0</v>
      </c>
      <c r="AX25" s="6">
        <v>0</v>
      </c>
      <c r="AY25" s="6">
        <v>0</v>
      </c>
      <c r="AZ25" s="6"/>
      <c r="BA25" s="21"/>
      <c r="BB25" s="6"/>
      <c r="BC25" s="21"/>
    </row>
    <row r="26" spans="1:55" s="72" customFormat="1" ht="374.4" x14ac:dyDescent="0.3">
      <c r="A26" s="72" t="s">
        <v>4418</v>
      </c>
      <c r="J26" s="72" t="s">
        <v>4441</v>
      </c>
      <c r="K26" s="72" t="s">
        <v>4396</v>
      </c>
      <c r="L26" s="72" t="s">
        <v>119</v>
      </c>
      <c r="M26" s="72" t="s">
        <v>4442</v>
      </c>
      <c r="N26" s="72" t="s">
        <v>4397</v>
      </c>
      <c r="O26" s="72" t="s">
        <v>108</v>
      </c>
      <c r="P26" s="72" t="s">
        <v>4443</v>
      </c>
      <c r="W26" s="72" t="s">
        <v>4443</v>
      </c>
      <c r="X26" s="72" t="s">
        <v>4534</v>
      </c>
      <c r="AA26" s="72" t="s">
        <v>120</v>
      </c>
      <c r="AB26" s="72" t="s">
        <v>108</v>
      </c>
      <c r="AC26" s="72" t="s">
        <v>4531</v>
      </c>
      <c r="AD26" s="72" t="s">
        <v>108</v>
      </c>
      <c r="AE26" s="72" t="s">
        <v>4398</v>
      </c>
      <c r="AF26" s="72" t="s">
        <v>108</v>
      </c>
      <c r="AI26" s="72" t="s">
        <v>146</v>
      </c>
      <c r="AJ26" s="72" t="s">
        <v>4485</v>
      </c>
      <c r="AK26" s="72" t="s">
        <v>102</v>
      </c>
      <c r="AL26" s="72" t="s">
        <v>4488</v>
      </c>
      <c r="AM26" s="72" t="s">
        <v>170</v>
      </c>
      <c r="AR26" s="73">
        <v>0</v>
      </c>
      <c r="AS26" s="73">
        <v>0</v>
      </c>
      <c r="AT26" s="73">
        <v>0</v>
      </c>
      <c r="AU26" s="73">
        <v>0</v>
      </c>
      <c r="AV26" s="73">
        <v>0</v>
      </c>
      <c r="AW26" s="73">
        <v>0</v>
      </c>
      <c r="AX26" s="73">
        <v>0</v>
      </c>
      <c r="AY26" s="73">
        <v>0</v>
      </c>
      <c r="AZ26" s="73" t="s">
        <v>4491</v>
      </c>
      <c r="BA26" s="73" t="s">
        <v>4493</v>
      </c>
      <c r="BB26" s="73" t="s">
        <v>4495</v>
      </c>
      <c r="BC26" s="73"/>
    </row>
    <row r="27" spans="1:55" s="4" customFormat="1" ht="72" x14ac:dyDescent="0.3">
      <c r="A27" s="4" t="s">
        <v>4410</v>
      </c>
      <c r="J27" s="4" t="s">
        <v>4441</v>
      </c>
      <c r="P27" s="4" t="s">
        <v>4444</v>
      </c>
      <c r="S27" s="3"/>
      <c r="W27" s="4" t="s">
        <v>4444</v>
      </c>
      <c r="X27" s="4" t="s">
        <v>111</v>
      </c>
      <c r="AI27" s="3"/>
      <c r="AJ27" s="3"/>
      <c r="AK27" s="3"/>
      <c r="AL27" s="3"/>
      <c r="AM27" s="4" t="s">
        <v>171</v>
      </c>
      <c r="AN27" s="3"/>
      <c r="AO27" s="3"/>
      <c r="AP27" s="3"/>
      <c r="AQ27" s="3"/>
      <c r="AR27" s="6">
        <v>0</v>
      </c>
      <c r="AS27" s="6">
        <v>0</v>
      </c>
      <c r="AT27" s="6">
        <v>0</v>
      </c>
      <c r="AU27" s="6">
        <v>0</v>
      </c>
      <c r="AV27" s="6">
        <v>0</v>
      </c>
      <c r="AW27" s="6">
        <v>0</v>
      </c>
      <c r="AX27" s="6">
        <v>0</v>
      </c>
      <c r="AY27" s="6">
        <v>0</v>
      </c>
      <c r="AZ27" s="6"/>
      <c r="BA27" s="21"/>
      <c r="BB27" s="6"/>
      <c r="BC27" s="21"/>
    </row>
    <row r="28" spans="1:55" ht="374.4" x14ac:dyDescent="0.3">
      <c r="A28" s="3" t="s">
        <v>4412</v>
      </c>
      <c r="J28" s="4" t="s">
        <v>4441</v>
      </c>
      <c r="M28" s="3" t="s">
        <v>4445</v>
      </c>
      <c r="N28" s="3" t="s">
        <v>4399</v>
      </c>
      <c r="O28" s="3" t="s">
        <v>108</v>
      </c>
      <c r="P28" s="3" t="s">
        <v>4446</v>
      </c>
      <c r="W28" s="3" t="s">
        <v>4446</v>
      </c>
      <c r="X28" s="3" t="s">
        <v>4534</v>
      </c>
      <c r="AA28" s="3" t="s">
        <v>120</v>
      </c>
      <c r="AB28" s="3" t="s">
        <v>108</v>
      </c>
      <c r="AC28" s="3" t="s">
        <v>121</v>
      </c>
      <c r="AD28" s="3" t="s">
        <v>108</v>
      </c>
      <c r="AK28" s="3" t="s">
        <v>103</v>
      </c>
      <c r="AL28" s="3" t="s">
        <v>4486</v>
      </c>
      <c r="AM28" s="3" t="s">
        <v>170</v>
      </c>
      <c r="AO28" s="4"/>
      <c r="AQ28" s="4"/>
      <c r="AR28" s="6">
        <v>0</v>
      </c>
      <c r="AS28" s="6">
        <v>0</v>
      </c>
      <c r="AT28" s="6">
        <v>0</v>
      </c>
      <c r="AU28" s="6">
        <v>0</v>
      </c>
      <c r="AV28" s="6">
        <v>0</v>
      </c>
      <c r="AW28" s="6">
        <v>0</v>
      </c>
      <c r="AX28" s="6">
        <v>0</v>
      </c>
      <c r="AY28" s="6">
        <v>0</v>
      </c>
      <c r="AZ28" s="6" t="s">
        <v>4491</v>
      </c>
      <c r="BA28" s="21" t="s">
        <v>4494</v>
      </c>
      <c r="BB28" s="6"/>
      <c r="BC28" s="21"/>
    </row>
    <row r="29" spans="1:55" ht="57.6" x14ac:dyDescent="0.3">
      <c r="A29" s="3" t="s">
        <v>4417</v>
      </c>
      <c r="J29" s="4" t="s">
        <v>4441</v>
      </c>
      <c r="P29" s="3" t="s">
        <v>4447</v>
      </c>
      <c r="W29" s="4" t="s">
        <v>4447</v>
      </c>
      <c r="X29" s="3" t="s">
        <v>111</v>
      </c>
      <c r="Y29" s="4"/>
      <c r="Z29" s="4"/>
      <c r="AA29" s="4"/>
      <c r="AB29" s="4"/>
      <c r="AM29" s="3" t="s">
        <v>171</v>
      </c>
      <c r="AO29" s="4"/>
      <c r="AQ29" s="4"/>
      <c r="AR29" s="6">
        <v>0</v>
      </c>
      <c r="AS29" s="6">
        <v>0</v>
      </c>
      <c r="AT29" s="6">
        <v>0</v>
      </c>
      <c r="AU29" s="6">
        <v>0</v>
      </c>
      <c r="AV29" s="6">
        <v>0</v>
      </c>
      <c r="AW29" s="6">
        <v>0</v>
      </c>
      <c r="AX29" s="6">
        <v>0</v>
      </c>
      <c r="AY29" s="6">
        <v>0</v>
      </c>
      <c r="AZ29" s="6"/>
      <c r="BA29" s="21"/>
      <c r="BB29" s="6"/>
      <c r="BC29" s="21"/>
    </row>
    <row r="30" spans="1:55" ht="374.4" x14ac:dyDescent="0.3">
      <c r="A30" s="3" t="s">
        <v>4404</v>
      </c>
      <c r="J30" s="4" t="s">
        <v>4448</v>
      </c>
      <c r="K30" s="3" t="s">
        <v>4364</v>
      </c>
      <c r="L30" s="3" t="s">
        <v>108</v>
      </c>
      <c r="M30" s="3" t="s">
        <v>4449</v>
      </c>
      <c r="W30" s="3" t="s">
        <v>4449</v>
      </c>
      <c r="X30" s="3" t="s">
        <v>4534</v>
      </c>
      <c r="AA30" s="3" t="s">
        <v>125</v>
      </c>
      <c r="AB30" s="3" t="s">
        <v>108</v>
      </c>
      <c r="AI30" s="3" t="s">
        <v>147</v>
      </c>
      <c r="AJ30" s="3" t="s">
        <v>4365</v>
      </c>
      <c r="AK30" s="3" t="s">
        <v>170</v>
      </c>
      <c r="AR30" s="6">
        <v>0</v>
      </c>
      <c r="AS30" s="6">
        <v>0</v>
      </c>
      <c r="AT30" s="6">
        <v>0</v>
      </c>
      <c r="AU30" s="6">
        <v>0</v>
      </c>
      <c r="AV30" s="6">
        <v>0</v>
      </c>
      <c r="AW30" s="6">
        <v>0</v>
      </c>
      <c r="AX30" s="6">
        <v>0</v>
      </c>
      <c r="AY30" s="6">
        <v>0</v>
      </c>
      <c r="AZ30" s="6" t="s">
        <v>4491</v>
      </c>
      <c r="BA30" s="21"/>
      <c r="BB30" s="6"/>
      <c r="BC30" s="21"/>
    </row>
    <row r="31" spans="1:55" ht="57.6" x14ac:dyDescent="0.3">
      <c r="A31" s="3" t="s">
        <v>4409</v>
      </c>
      <c r="J31" s="4" t="s">
        <v>4448</v>
      </c>
      <c r="M31" s="3" t="s">
        <v>4450</v>
      </c>
      <c r="W31" s="3" t="s">
        <v>4450</v>
      </c>
      <c r="X31" s="3" t="s">
        <v>111</v>
      </c>
      <c r="AK31" s="3" t="s">
        <v>171</v>
      </c>
      <c r="AR31" s="6">
        <v>0</v>
      </c>
      <c r="AS31" s="6">
        <v>0</v>
      </c>
      <c r="AT31" s="6">
        <v>0</v>
      </c>
      <c r="AU31" s="6">
        <v>0</v>
      </c>
      <c r="AV31" s="6">
        <v>0</v>
      </c>
      <c r="AW31" s="6">
        <v>0</v>
      </c>
      <c r="AX31" s="6">
        <v>0</v>
      </c>
      <c r="AY31" s="6">
        <v>0</v>
      </c>
      <c r="AZ31" s="6"/>
      <c r="BA31" s="21"/>
      <c r="BB31" s="6"/>
      <c r="BC31" s="21"/>
    </row>
    <row r="32" spans="1:55" s="13" customFormat="1" ht="374.4" x14ac:dyDescent="0.3">
      <c r="A32" s="13" t="s">
        <v>4408</v>
      </c>
      <c r="J32" s="13" t="s">
        <v>4600</v>
      </c>
      <c r="K32" s="13" t="s">
        <v>4582</v>
      </c>
      <c r="L32" s="13" t="s">
        <v>4419</v>
      </c>
      <c r="M32" s="13" t="s">
        <v>4601</v>
      </c>
      <c r="N32" s="13" t="s">
        <v>4583</v>
      </c>
      <c r="O32" s="13" t="s">
        <v>108</v>
      </c>
      <c r="P32" s="13" t="s">
        <v>4602</v>
      </c>
      <c r="Q32" s="13" t="s">
        <v>4430</v>
      </c>
      <c r="R32" s="13" t="s">
        <v>108</v>
      </c>
      <c r="S32" s="13" t="s">
        <v>4603</v>
      </c>
      <c r="W32" s="13" t="s">
        <v>4603</v>
      </c>
      <c r="X32" s="13" t="s">
        <v>4534</v>
      </c>
      <c r="Y32" s="13" t="s">
        <v>4436</v>
      </c>
      <c r="Z32" s="13" t="s">
        <v>4420</v>
      </c>
      <c r="AA32" s="13" t="s">
        <v>4561</v>
      </c>
      <c r="AB32" s="13" t="s">
        <v>108</v>
      </c>
      <c r="AI32" s="13" t="s">
        <v>4557</v>
      </c>
      <c r="AJ32" s="13" t="s">
        <v>4429</v>
      </c>
      <c r="AK32" s="13" t="s">
        <v>4414</v>
      </c>
      <c r="AL32" s="13" t="s">
        <v>4584</v>
      </c>
      <c r="AM32" s="13" t="s">
        <v>170</v>
      </c>
      <c r="AN32" s="13" t="s">
        <v>172</v>
      </c>
      <c r="AO32" s="13" t="s">
        <v>170</v>
      </c>
      <c r="AR32" s="15">
        <v>0</v>
      </c>
      <c r="AS32" s="15">
        <v>0</v>
      </c>
      <c r="AT32" s="15">
        <v>0</v>
      </c>
      <c r="AU32" s="15">
        <v>0</v>
      </c>
      <c r="AV32" s="15">
        <v>0</v>
      </c>
      <c r="AW32" s="15">
        <v>0</v>
      </c>
      <c r="AX32" s="15">
        <v>0</v>
      </c>
      <c r="AY32" s="15">
        <v>0</v>
      </c>
      <c r="AZ32" s="15" t="s">
        <v>4492</v>
      </c>
      <c r="BA32" s="15"/>
      <c r="BB32" s="15"/>
      <c r="BC32" s="15"/>
    </row>
    <row r="33" spans="1:55" ht="57.6" x14ac:dyDescent="0.3">
      <c r="A33" s="3" t="s">
        <v>4406</v>
      </c>
      <c r="J33" s="4" t="s">
        <v>4600</v>
      </c>
      <c r="S33" s="3" t="s">
        <v>4604</v>
      </c>
      <c r="W33" s="3" t="s">
        <v>4604</v>
      </c>
      <c r="X33" s="3" t="s">
        <v>111</v>
      </c>
      <c r="AI33" s="3" t="s">
        <v>4557</v>
      </c>
      <c r="AJ33" s="3" t="s">
        <v>4429</v>
      </c>
      <c r="AK33" s="3" t="s">
        <v>4414</v>
      </c>
      <c r="AL33" s="3" t="s">
        <v>4584</v>
      </c>
      <c r="AM33" s="3" t="s">
        <v>170</v>
      </c>
      <c r="AO33" s="4" t="s">
        <v>171</v>
      </c>
      <c r="AQ33" s="4"/>
      <c r="AR33" s="6">
        <v>0</v>
      </c>
      <c r="AS33" s="6">
        <v>0</v>
      </c>
      <c r="AT33" s="6">
        <v>0</v>
      </c>
      <c r="AU33" s="6">
        <v>0</v>
      </c>
      <c r="AV33" s="6">
        <v>0</v>
      </c>
      <c r="AW33" s="6">
        <v>0</v>
      </c>
      <c r="AX33" s="6">
        <v>0</v>
      </c>
      <c r="AY33" s="6">
        <v>0</v>
      </c>
      <c r="AZ33" s="6"/>
      <c r="BA33" s="21"/>
      <c r="BB33" s="6"/>
      <c r="BC33" s="21"/>
    </row>
    <row r="34" spans="1:55" ht="374.4" x14ac:dyDescent="0.3">
      <c r="A34" s="3" t="s">
        <v>4405</v>
      </c>
      <c r="J34" s="4" t="s">
        <v>4600</v>
      </c>
      <c r="P34" s="3" t="s">
        <v>4605</v>
      </c>
      <c r="Q34" s="3" t="s">
        <v>4421</v>
      </c>
      <c r="R34" s="3" t="s">
        <v>108</v>
      </c>
      <c r="S34" s="3" t="s">
        <v>4606</v>
      </c>
      <c r="T34" s="3" t="s">
        <v>38</v>
      </c>
      <c r="U34" s="3" t="s">
        <v>108</v>
      </c>
      <c r="V34" s="3" t="s">
        <v>4607</v>
      </c>
      <c r="W34" s="3" t="s">
        <v>4607</v>
      </c>
      <c r="X34" s="3" t="s">
        <v>4534</v>
      </c>
      <c r="Z34" s="3" t="s">
        <v>4420</v>
      </c>
      <c r="AI34" s="3" t="s">
        <v>4557</v>
      </c>
      <c r="AJ34" s="3" t="s">
        <v>4429</v>
      </c>
      <c r="AK34" s="3" t="s">
        <v>4414</v>
      </c>
      <c r="AL34" s="3" t="s">
        <v>4584</v>
      </c>
      <c r="AM34" s="3" t="s">
        <v>171</v>
      </c>
      <c r="AN34" s="3" t="s">
        <v>4433</v>
      </c>
      <c r="AO34" s="4" t="s">
        <v>170</v>
      </c>
      <c r="AP34" s="3" t="s">
        <v>4434</v>
      </c>
      <c r="AQ34" s="4" t="s">
        <v>170</v>
      </c>
      <c r="AR34" s="6">
        <v>0</v>
      </c>
      <c r="AS34" s="6">
        <v>0</v>
      </c>
      <c r="AT34" s="6">
        <v>0</v>
      </c>
      <c r="AU34" s="6">
        <v>0</v>
      </c>
      <c r="AV34" s="6">
        <v>0</v>
      </c>
      <c r="AW34" s="6">
        <v>0</v>
      </c>
      <c r="AX34" s="6">
        <v>0</v>
      </c>
      <c r="AY34" s="6">
        <v>0</v>
      </c>
      <c r="AZ34" s="6"/>
      <c r="BA34" s="21"/>
      <c r="BB34" s="6"/>
      <c r="BC34" s="21"/>
    </row>
    <row r="35" spans="1:55" ht="57.6" x14ac:dyDescent="0.3">
      <c r="A35" s="3" t="s">
        <v>4407</v>
      </c>
      <c r="J35" s="4" t="s">
        <v>4600</v>
      </c>
      <c r="V35" s="3" t="s">
        <v>4608</v>
      </c>
      <c r="W35" s="3" t="s">
        <v>4608</v>
      </c>
      <c r="X35" s="3" t="s">
        <v>28</v>
      </c>
      <c r="AI35" s="3" t="s">
        <v>4557</v>
      </c>
      <c r="AJ35" s="3" t="s">
        <v>4429</v>
      </c>
      <c r="AK35" s="3" t="s">
        <v>4414</v>
      </c>
      <c r="AL35" s="3" t="s">
        <v>4584</v>
      </c>
      <c r="AM35" s="3" t="s">
        <v>171</v>
      </c>
      <c r="AQ35" s="3" t="s">
        <v>171</v>
      </c>
      <c r="AR35" s="6">
        <v>0</v>
      </c>
      <c r="AS35" s="6">
        <v>0</v>
      </c>
      <c r="AT35" s="6">
        <v>0</v>
      </c>
      <c r="AU35" s="6">
        <v>0</v>
      </c>
      <c r="AV35" s="6">
        <v>0</v>
      </c>
      <c r="AW35" s="6">
        <v>0</v>
      </c>
      <c r="AX35" s="6">
        <v>0</v>
      </c>
      <c r="AY35" s="6">
        <v>0</v>
      </c>
      <c r="AZ35" s="6"/>
      <c r="BA35" s="21"/>
      <c r="BB35" s="6"/>
      <c r="BC35" s="21"/>
    </row>
    <row r="36" spans="1:55" ht="57.6" x14ac:dyDescent="0.3">
      <c r="J36" s="4" t="s">
        <v>4600</v>
      </c>
      <c r="S36" s="3" t="s">
        <v>4609</v>
      </c>
      <c r="W36" s="3" t="s">
        <v>4609</v>
      </c>
      <c r="X36" s="3" t="s">
        <v>111</v>
      </c>
      <c r="AI36" s="3" t="s">
        <v>4557</v>
      </c>
      <c r="AJ36" s="3" t="s">
        <v>4429</v>
      </c>
      <c r="AK36" s="3" t="s">
        <v>4414</v>
      </c>
      <c r="AL36" s="3" t="s">
        <v>4584</v>
      </c>
      <c r="AM36" s="3" t="s">
        <v>171</v>
      </c>
      <c r="AO36" s="3" t="s">
        <v>171</v>
      </c>
      <c r="AR36" s="6">
        <v>0</v>
      </c>
      <c r="AS36" s="6">
        <v>0</v>
      </c>
      <c r="AT36" s="6">
        <v>0</v>
      </c>
      <c r="AU36" s="6">
        <v>0</v>
      </c>
      <c r="AV36" s="6">
        <v>0</v>
      </c>
      <c r="AW36" s="6">
        <v>0</v>
      </c>
      <c r="AX36" s="6">
        <v>0</v>
      </c>
      <c r="AY36" s="6">
        <v>0</v>
      </c>
      <c r="AZ36" s="6"/>
      <c r="BA36" s="21"/>
      <c r="BB36" s="6"/>
      <c r="BC36" s="21"/>
    </row>
    <row r="37" spans="1:55" ht="374.4" x14ac:dyDescent="0.3">
      <c r="J37" s="4" t="s">
        <v>4600</v>
      </c>
      <c r="K37" s="3" t="s">
        <v>4582</v>
      </c>
      <c r="L37" s="3" t="s">
        <v>4419</v>
      </c>
      <c r="M37" s="3" t="s">
        <v>4610</v>
      </c>
      <c r="N37" s="3" t="s">
        <v>4583</v>
      </c>
      <c r="O37" s="3" t="s">
        <v>108</v>
      </c>
      <c r="P37" s="3" t="s">
        <v>4611</v>
      </c>
      <c r="Q37" s="3" t="s">
        <v>4430</v>
      </c>
      <c r="R37" s="3" t="s">
        <v>108</v>
      </c>
      <c r="S37" s="3" t="s">
        <v>4612</v>
      </c>
      <c r="W37" s="3" t="s">
        <v>4612</v>
      </c>
      <c r="X37" s="3" t="s">
        <v>4534</v>
      </c>
      <c r="Y37" s="3" t="s">
        <v>4436</v>
      </c>
      <c r="Z37" s="4" t="s">
        <v>4420</v>
      </c>
      <c r="AA37" s="3" t="s">
        <v>4561</v>
      </c>
      <c r="AB37" s="3" t="s">
        <v>108</v>
      </c>
      <c r="AI37" s="3" t="s">
        <v>4557</v>
      </c>
      <c r="AJ37" s="3" t="s">
        <v>4429</v>
      </c>
      <c r="AK37" s="3" t="s">
        <v>4415</v>
      </c>
      <c r="AL37" s="3" t="s">
        <v>4584</v>
      </c>
      <c r="AM37" s="3" t="s">
        <v>170</v>
      </c>
      <c r="AN37" s="3" t="s">
        <v>172</v>
      </c>
      <c r="AO37" s="3" t="s">
        <v>170</v>
      </c>
      <c r="AR37" s="6">
        <v>0</v>
      </c>
      <c r="AS37" s="6">
        <v>0</v>
      </c>
      <c r="AT37" s="6">
        <v>0</v>
      </c>
      <c r="AU37" s="6">
        <v>0</v>
      </c>
      <c r="AV37" s="6">
        <v>0</v>
      </c>
      <c r="AW37" s="6">
        <v>0</v>
      </c>
      <c r="AX37" s="6">
        <v>0</v>
      </c>
      <c r="AY37" s="6">
        <v>0</v>
      </c>
      <c r="AZ37" s="6" t="s">
        <v>4492</v>
      </c>
      <c r="BA37" s="21"/>
      <c r="BB37" s="6"/>
      <c r="BC37" s="21"/>
    </row>
    <row r="38" spans="1:55" ht="57.6" x14ac:dyDescent="0.3">
      <c r="A38" s="3" t="str" cm="1">
        <f t="array" ref="A38:A53">Fruits[Fruits]</f>
        <v>Abricot</v>
      </c>
      <c r="J38" s="4" t="s">
        <v>4600</v>
      </c>
      <c r="S38" s="3" t="s">
        <v>4613</v>
      </c>
      <c r="W38" s="3" t="s">
        <v>4613</v>
      </c>
      <c r="X38" s="3" t="s">
        <v>111</v>
      </c>
      <c r="AI38" s="3" t="s">
        <v>4557</v>
      </c>
      <c r="AJ38" s="3" t="s">
        <v>4429</v>
      </c>
      <c r="AK38" s="3" t="s">
        <v>4415</v>
      </c>
      <c r="AL38" s="3" t="s">
        <v>4584</v>
      </c>
      <c r="AM38" s="3" t="s">
        <v>170</v>
      </c>
      <c r="AO38" s="4" t="s">
        <v>171</v>
      </c>
      <c r="AQ38" s="4"/>
      <c r="AR38" s="6">
        <v>0</v>
      </c>
      <c r="AS38" s="6">
        <v>0</v>
      </c>
      <c r="AT38" s="6">
        <v>0</v>
      </c>
      <c r="AU38" s="6">
        <v>0</v>
      </c>
      <c r="AV38" s="6">
        <v>0</v>
      </c>
      <c r="AW38" s="6">
        <v>0</v>
      </c>
      <c r="AX38" s="6">
        <v>0</v>
      </c>
      <c r="AY38" s="6">
        <v>0</v>
      </c>
      <c r="AZ38" s="6"/>
      <c r="BA38" s="21"/>
      <c r="BB38" s="6"/>
      <c r="BC38" s="21"/>
    </row>
    <row r="39" spans="1:55" ht="374.4" x14ac:dyDescent="0.3">
      <c r="A39" s="3" t="str">
        <v>Amande</v>
      </c>
      <c r="J39" s="4" t="s">
        <v>4600</v>
      </c>
      <c r="P39" s="3" t="s">
        <v>4614</v>
      </c>
      <c r="Q39" s="3" t="s">
        <v>4421</v>
      </c>
      <c r="R39" s="3" t="s">
        <v>108</v>
      </c>
      <c r="S39" s="3" t="s">
        <v>4615</v>
      </c>
      <c r="T39" s="3" t="s">
        <v>38</v>
      </c>
      <c r="U39" s="3" t="s">
        <v>108</v>
      </c>
      <c r="V39" s="3" t="s">
        <v>4616</v>
      </c>
      <c r="W39" s="3" t="s">
        <v>4616</v>
      </c>
      <c r="X39" s="3" t="s">
        <v>4534</v>
      </c>
      <c r="Z39" s="3" t="s">
        <v>4420</v>
      </c>
      <c r="AI39" s="3" t="s">
        <v>4557</v>
      </c>
      <c r="AJ39" s="3" t="s">
        <v>4429</v>
      </c>
      <c r="AK39" s="3" t="s">
        <v>4415</v>
      </c>
      <c r="AL39" s="3" t="s">
        <v>4584</v>
      </c>
      <c r="AM39" s="3" t="s">
        <v>171</v>
      </c>
      <c r="AN39" s="3" t="s">
        <v>4433</v>
      </c>
      <c r="AO39" s="4" t="s">
        <v>170</v>
      </c>
      <c r="AP39" s="3" t="s">
        <v>4434</v>
      </c>
      <c r="AQ39" s="4" t="s">
        <v>170</v>
      </c>
      <c r="AR39" s="6">
        <v>0</v>
      </c>
      <c r="AS39" s="6">
        <v>0</v>
      </c>
      <c r="AT39" s="6">
        <v>0</v>
      </c>
      <c r="AU39" s="6">
        <v>0</v>
      </c>
      <c r="AV39" s="6">
        <v>0</v>
      </c>
      <c r="AW39" s="6">
        <v>0</v>
      </c>
      <c r="AX39" s="6">
        <v>0</v>
      </c>
      <c r="AY39" s="6">
        <v>0</v>
      </c>
      <c r="AZ39" s="6"/>
      <c r="BA39" s="21"/>
      <c r="BB39" s="6"/>
      <c r="BC39" s="21"/>
    </row>
    <row r="40" spans="1:55" ht="72" x14ac:dyDescent="0.3">
      <c r="A40" s="3" t="str">
        <v>Cassis</v>
      </c>
      <c r="J40" s="4" t="s">
        <v>4600</v>
      </c>
      <c r="V40" s="3" t="s">
        <v>4617</v>
      </c>
      <c r="W40" s="3" t="s">
        <v>4617</v>
      </c>
      <c r="X40" s="3" t="s">
        <v>28</v>
      </c>
      <c r="AI40" s="3" t="s">
        <v>4557</v>
      </c>
      <c r="AJ40" s="3" t="s">
        <v>4429</v>
      </c>
      <c r="AK40" s="3" t="s">
        <v>4415</v>
      </c>
      <c r="AL40" s="3" t="s">
        <v>4584</v>
      </c>
      <c r="AM40" s="3" t="s">
        <v>171</v>
      </c>
      <c r="AQ40" s="3" t="s">
        <v>171</v>
      </c>
      <c r="AR40" s="6">
        <v>0</v>
      </c>
      <c r="AS40" s="6">
        <v>0</v>
      </c>
      <c r="AT40" s="6">
        <v>0</v>
      </c>
      <c r="AU40" s="6">
        <v>0</v>
      </c>
      <c r="AV40" s="6">
        <v>0</v>
      </c>
      <c r="AW40" s="6">
        <v>0</v>
      </c>
      <c r="AX40" s="6">
        <v>0</v>
      </c>
      <c r="AY40" s="6">
        <v>0</v>
      </c>
      <c r="AZ40" s="6"/>
      <c r="BA40" s="21"/>
      <c r="BB40" s="6"/>
      <c r="BC40" s="21"/>
    </row>
    <row r="41" spans="1:55" ht="57.6" x14ac:dyDescent="0.3">
      <c r="A41" s="3" t="str">
        <v>Cerise</v>
      </c>
      <c r="J41" s="3" t="s">
        <v>4600</v>
      </c>
      <c r="S41" s="3" t="s">
        <v>4618</v>
      </c>
      <c r="W41" s="3" t="s">
        <v>4618</v>
      </c>
      <c r="X41" s="3" t="s">
        <v>111</v>
      </c>
      <c r="AI41" s="3" t="s">
        <v>4557</v>
      </c>
      <c r="AJ41" s="3" t="s">
        <v>4429</v>
      </c>
      <c r="AK41" s="3" t="s">
        <v>4415</v>
      </c>
      <c r="AL41" s="3" t="s">
        <v>4584</v>
      </c>
      <c r="AM41" s="3" t="s">
        <v>171</v>
      </c>
      <c r="AO41" s="3" t="s">
        <v>171</v>
      </c>
      <c r="AR41" s="6">
        <v>0</v>
      </c>
      <c r="AS41" s="6">
        <v>0</v>
      </c>
      <c r="AT41" s="6">
        <v>0</v>
      </c>
      <c r="AU41" s="6">
        <v>0</v>
      </c>
      <c r="AV41" s="6">
        <v>0</v>
      </c>
      <c r="AW41" s="6">
        <v>0</v>
      </c>
      <c r="AX41" s="6">
        <v>0</v>
      </c>
      <c r="AY41" s="6">
        <v>0</v>
      </c>
      <c r="AZ41" s="6"/>
      <c r="BA41" s="21"/>
      <c r="BB41" s="6"/>
      <c r="BC41" s="21"/>
    </row>
    <row r="42" spans="1:55" ht="374.4" x14ac:dyDescent="0.3">
      <c r="A42" s="3" t="str">
        <v>Chataigne</v>
      </c>
      <c r="J42" s="3" t="s">
        <v>4600</v>
      </c>
      <c r="K42" s="3" t="s">
        <v>4582</v>
      </c>
      <c r="L42" s="3" t="s">
        <v>4419</v>
      </c>
      <c r="M42" s="3" t="s">
        <v>4619</v>
      </c>
      <c r="N42" s="3" t="s">
        <v>4583</v>
      </c>
      <c r="O42" s="3" t="s">
        <v>108</v>
      </c>
      <c r="P42" s="3" t="s">
        <v>4620</v>
      </c>
      <c r="Q42" s="3" t="s">
        <v>4430</v>
      </c>
      <c r="R42" s="3" t="s">
        <v>108</v>
      </c>
      <c r="S42" s="3" t="s">
        <v>4621</v>
      </c>
      <c r="W42" s="3" t="s">
        <v>4621</v>
      </c>
      <c r="X42" s="3" t="s">
        <v>4534</v>
      </c>
      <c r="Y42" s="3" t="s">
        <v>4436</v>
      </c>
      <c r="Z42" s="4" t="s">
        <v>4420</v>
      </c>
      <c r="AA42" s="3" t="s">
        <v>4561</v>
      </c>
      <c r="AB42" s="3" t="s">
        <v>108</v>
      </c>
      <c r="AI42" s="3" t="s">
        <v>4557</v>
      </c>
      <c r="AJ42" s="3" t="s">
        <v>4429</v>
      </c>
      <c r="AK42" s="3" t="s">
        <v>4530</v>
      </c>
      <c r="AL42" s="3" t="s">
        <v>4584</v>
      </c>
      <c r="AM42" s="3" t="s">
        <v>170</v>
      </c>
      <c r="AN42" s="3" t="s">
        <v>172</v>
      </c>
      <c r="AO42" s="3" t="s">
        <v>170</v>
      </c>
      <c r="AR42" s="6">
        <v>0</v>
      </c>
      <c r="AS42" s="6">
        <v>0</v>
      </c>
      <c r="AT42" s="6">
        <v>0</v>
      </c>
      <c r="AU42" s="6">
        <v>0</v>
      </c>
      <c r="AV42" s="6">
        <v>0</v>
      </c>
      <c r="AW42" s="6">
        <v>0</v>
      </c>
      <c r="AX42" s="6">
        <v>0</v>
      </c>
      <c r="AY42" s="6">
        <v>0</v>
      </c>
      <c r="AZ42" s="6" t="s">
        <v>4492</v>
      </c>
      <c r="BA42" s="21"/>
      <c r="BB42" s="6"/>
      <c r="BC42" s="21"/>
    </row>
    <row r="43" spans="1:55" ht="57.6" x14ac:dyDescent="0.3">
      <c r="A43" s="3" t="str">
        <v>Framboise</v>
      </c>
      <c r="J43" s="3" t="s">
        <v>4600</v>
      </c>
      <c r="S43" s="3" t="s">
        <v>4622</v>
      </c>
      <c r="W43" s="3" t="s">
        <v>4622</v>
      </c>
      <c r="X43" s="3" t="s">
        <v>111</v>
      </c>
      <c r="AI43" s="3" t="s">
        <v>4557</v>
      </c>
      <c r="AJ43" s="3" t="s">
        <v>4429</v>
      </c>
      <c r="AK43" s="3" t="s">
        <v>4530</v>
      </c>
      <c r="AL43" s="3" t="s">
        <v>4584</v>
      </c>
      <c r="AM43" s="3" t="s">
        <v>170</v>
      </c>
      <c r="AO43" s="4" t="s">
        <v>171</v>
      </c>
      <c r="AQ43" s="4"/>
      <c r="AR43" s="6">
        <v>0</v>
      </c>
      <c r="AS43" s="6">
        <v>0</v>
      </c>
      <c r="AT43" s="6">
        <v>0</v>
      </c>
      <c r="AU43" s="6">
        <v>0</v>
      </c>
      <c r="AV43" s="6">
        <v>0</v>
      </c>
      <c r="AW43" s="6">
        <v>0</v>
      </c>
      <c r="AX43" s="6">
        <v>0</v>
      </c>
      <c r="AY43" s="6">
        <v>0</v>
      </c>
      <c r="AZ43" s="6"/>
      <c r="BA43" s="21"/>
      <c r="BB43" s="6"/>
      <c r="BC43" s="21"/>
    </row>
    <row r="44" spans="1:55" ht="374.4" x14ac:dyDescent="0.3">
      <c r="A44" s="3" t="str">
        <v>Groseille</v>
      </c>
      <c r="J44" s="3" t="s">
        <v>4600</v>
      </c>
      <c r="P44" s="3" t="s">
        <v>4623</v>
      </c>
      <c r="Q44" s="3" t="s">
        <v>4421</v>
      </c>
      <c r="R44" s="3" t="s">
        <v>108</v>
      </c>
      <c r="S44" s="3" t="s">
        <v>4624</v>
      </c>
      <c r="T44" s="3" t="s">
        <v>38</v>
      </c>
      <c r="U44" s="3" t="s">
        <v>108</v>
      </c>
      <c r="V44" s="3" t="s">
        <v>4625</v>
      </c>
      <c r="W44" s="3" t="s">
        <v>4625</v>
      </c>
      <c r="X44" s="3" t="s">
        <v>4534</v>
      </c>
      <c r="Z44" s="3" t="s">
        <v>4420</v>
      </c>
      <c r="AI44" s="3" t="s">
        <v>4557</v>
      </c>
      <c r="AJ44" s="3" t="s">
        <v>4429</v>
      </c>
      <c r="AK44" s="3" t="s">
        <v>4530</v>
      </c>
      <c r="AL44" s="3" t="s">
        <v>4584</v>
      </c>
      <c r="AM44" s="3" t="s">
        <v>171</v>
      </c>
      <c r="AN44" s="3" t="s">
        <v>4433</v>
      </c>
      <c r="AO44" s="4" t="s">
        <v>170</v>
      </c>
      <c r="AP44" s="3" t="s">
        <v>4434</v>
      </c>
      <c r="AQ44" s="4" t="s">
        <v>170</v>
      </c>
      <c r="AR44" s="6">
        <v>0</v>
      </c>
      <c r="AS44" s="6">
        <v>0</v>
      </c>
      <c r="AT44" s="6">
        <v>0</v>
      </c>
      <c r="AU44" s="6">
        <v>0</v>
      </c>
      <c r="AV44" s="6">
        <v>0</v>
      </c>
      <c r="AW44" s="6">
        <v>0</v>
      </c>
      <c r="AX44" s="6">
        <v>0</v>
      </c>
      <c r="AY44" s="6">
        <v>0</v>
      </c>
      <c r="AZ44" s="6"/>
      <c r="BA44" s="21"/>
      <c r="BB44" s="6"/>
      <c r="BC44" s="21"/>
    </row>
    <row r="45" spans="1:55" ht="57.6" x14ac:dyDescent="0.3">
      <c r="A45" s="3" t="str">
        <v>Kiwi</v>
      </c>
      <c r="J45" s="3" t="s">
        <v>4600</v>
      </c>
      <c r="V45" s="3" t="s">
        <v>4626</v>
      </c>
      <c r="W45" s="3" t="s">
        <v>4626</v>
      </c>
      <c r="X45" s="3" t="s">
        <v>28</v>
      </c>
      <c r="AI45" s="3" t="s">
        <v>4557</v>
      </c>
      <c r="AJ45" s="3" t="s">
        <v>4429</v>
      </c>
      <c r="AK45" s="3" t="s">
        <v>4530</v>
      </c>
      <c r="AL45" s="3" t="s">
        <v>4584</v>
      </c>
      <c r="AM45" s="3" t="s">
        <v>171</v>
      </c>
      <c r="AQ45" s="3" t="s">
        <v>171</v>
      </c>
      <c r="AR45" s="6">
        <v>0</v>
      </c>
      <c r="AS45" s="6">
        <v>0</v>
      </c>
      <c r="AT45" s="6">
        <v>0</v>
      </c>
      <c r="AU45" s="6">
        <v>0</v>
      </c>
      <c r="AV45" s="6">
        <v>0</v>
      </c>
      <c r="AW45" s="6">
        <v>0</v>
      </c>
      <c r="AX45" s="6">
        <v>0</v>
      </c>
      <c r="AY45" s="6">
        <v>0</v>
      </c>
      <c r="AZ45" s="6"/>
      <c r="BA45" s="21"/>
      <c r="BB45" s="6"/>
      <c r="BC45" s="21"/>
    </row>
    <row r="46" spans="1:55" ht="57.6" x14ac:dyDescent="0.3">
      <c r="A46" s="3" t="str">
        <v>Myrtille</v>
      </c>
      <c r="J46" s="3" t="s">
        <v>4600</v>
      </c>
      <c r="S46" s="3" t="s">
        <v>4627</v>
      </c>
      <c r="W46" s="3" t="s">
        <v>4627</v>
      </c>
      <c r="X46" s="3" t="s">
        <v>111</v>
      </c>
      <c r="AI46" s="3" t="s">
        <v>4557</v>
      </c>
      <c r="AJ46" s="3" t="s">
        <v>4429</v>
      </c>
      <c r="AK46" s="3" t="s">
        <v>4530</v>
      </c>
      <c r="AL46" s="3" t="s">
        <v>4584</v>
      </c>
      <c r="AM46" s="3" t="s">
        <v>171</v>
      </c>
      <c r="AO46" s="3" t="s">
        <v>171</v>
      </c>
      <c r="AR46" s="6">
        <v>0</v>
      </c>
      <c r="AS46" s="6">
        <v>0</v>
      </c>
      <c r="AT46" s="6">
        <v>0</v>
      </c>
      <c r="AU46" s="6">
        <v>0</v>
      </c>
      <c r="AV46" s="6">
        <v>0</v>
      </c>
      <c r="AW46" s="6">
        <v>0</v>
      </c>
      <c r="AX46" s="6">
        <v>0</v>
      </c>
      <c r="AY46" s="6">
        <v>0</v>
      </c>
      <c r="AZ46" s="6"/>
      <c r="BA46" s="21"/>
      <c r="BB46" s="6"/>
      <c r="BC46" s="21"/>
    </row>
    <row r="47" spans="1:55" ht="374.4" x14ac:dyDescent="0.3">
      <c r="A47" s="3" t="str">
        <v>Nectarine</v>
      </c>
      <c r="J47" s="3" t="s">
        <v>4600</v>
      </c>
      <c r="K47" s="3" t="s">
        <v>4582</v>
      </c>
      <c r="L47" s="3" t="s">
        <v>4419</v>
      </c>
      <c r="M47" s="3" t="s">
        <v>4628</v>
      </c>
      <c r="N47" s="3" t="s">
        <v>4583</v>
      </c>
      <c r="O47" s="3" t="s">
        <v>108</v>
      </c>
      <c r="P47" s="3" t="s">
        <v>4629</v>
      </c>
      <c r="Q47" s="3" t="s">
        <v>4430</v>
      </c>
      <c r="R47" s="3" t="s">
        <v>108</v>
      </c>
      <c r="S47" s="3" t="s">
        <v>4630</v>
      </c>
      <c r="W47" s="3" t="s">
        <v>4630</v>
      </c>
      <c r="X47" s="3" t="s">
        <v>4534</v>
      </c>
      <c r="Y47" s="3" t="s">
        <v>4436</v>
      </c>
      <c r="Z47" s="4" t="s">
        <v>4420</v>
      </c>
      <c r="AA47" s="3" t="s">
        <v>4561</v>
      </c>
      <c r="AB47" s="3" t="s">
        <v>108</v>
      </c>
      <c r="AI47" s="3" t="s">
        <v>4557</v>
      </c>
      <c r="AJ47" s="3" t="s">
        <v>4429</v>
      </c>
      <c r="AK47" s="3" t="s">
        <v>4416</v>
      </c>
      <c r="AL47" s="3" t="s">
        <v>4584</v>
      </c>
      <c r="AM47" s="3" t="s">
        <v>170</v>
      </c>
      <c r="AN47" s="3" t="s">
        <v>172</v>
      </c>
      <c r="AO47" s="3" t="s">
        <v>170</v>
      </c>
      <c r="AR47" s="6">
        <v>0</v>
      </c>
      <c r="AS47" s="6">
        <v>0</v>
      </c>
      <c r="AT47" s="6">
        <v>0</v>
      </c>
      <c r="AU47" s="6">
        <v>0</v>
      </c>
      <c r="AV47" s="6">
        <v>0</v>
      </c>
      <c r="AW47" s="6">
        <v>0</v>
      </c>
      <c r="AX47" s="6">
        <v>0</v>
      </c>
      <c r="AY47" s="6">
        <v>0</v>
      </c>
      <c r="AZ47" s="6" t="s">
        <v>4492</v>
      </c>
      <c r="BA47" s="21"/>
      <c r="BB47" s="6"/>
      <c r="BC47" s="21"/>
    </row>
    <row r="48" spans="1:55" ht="57.6" x14ac:dyDescent="0.3">
      <c r="A48" s="3" t="str">
        <v>Noisette</v>
      </c>
      <c r="J48" s="3" t="s">
        <v>4600</v>
      </c>
      <c r="S48" s="3" t="s">
        <v>4631</v>
      </c>
      <c r="W48" s="3" t="s">
        <v>4631</v>
      </c>
      <c r="X48" s="3" t="s">
        <v>111</v>
      </c>
      <c r="AI48" s="3" t="s">
        <v>4557</v>
      </c>
      <c r="AJ48" s="3" t="s">
        <v>4429</v>
      </c>
      <c r="AK48" s="3" t="s">
        <v>4416</v>
      </c>
      <c r="AL48" s="3" t="s">
        <v>4584</v>
      </c>
      <c r="AM48" s="3" t="s">
        <v>170</v>
      </c>
      <c r="AO48" s="4" t="s">
        <v>171</v>
      </c>
      <c r="AQ48" s="4"/>
      <c r="AR48" s="6">
        <v>0</v>
      </c>
      <c r="AS48" s="6">
        <v>0</v>
      </c>
      <c r="AT48" s="6">
        <v>0</v>
      </c>
      <c r="AU48" s="6">
        <v>0</v>
      </c>
      <c r="AV48" s="6">
        <v>0</v>
      </c>
      <c r="AW48" s="6">
        <v>0</v>
      </c>
      <c r="AX48" s="6">
        <v>0</v>
      </c>
      <c r="AY48" s="6">
        <v>0</v>
      </c>
      <c r="AZ48" s="6"/>
      <c r="BA48" s="21"/>
      <c r="BB48" s="6"/>
      <c r="BC48" s="21"/>
    </row>
    <row r="49" spans="1:55" ht="374.4" x14ac:dyDescent="0.3">
      <c r="A49" s="3" t="str">
        <v>Noix</v>
      </c>
      <c r="J49" s="3" t="s">
        <v>4600</v>
      </c>
      <c r="P49" s="3" t="s">
        <v>4632</v>
      </c>
      <c r="Q49" s="3" t="s">
        <v>4421</v>
      </c>
      <c r="R49" s="3" t="s">
        <v>108</v>
      </c>
      <c r="S49" s="3" t="s">
        <v>4633</v>
      </c>
      <c r="T49" s="3" t="s">
        <v>38</v>
      </c>
      <c r="U49" s="3" t="s">
        <v>108</v>
      </c>
      <c r="V49" s="3" t="s">
        <v>4634</v>
      </c>
      <c r="W49" s="3" t="s">
        <v>4634</v>
      </c>
      <c r="X49" s="3" t="s">
        <v>4534</v>
      </c>
      <c r="Z49" s="3" t="s">
        <v>4420</v>
      </c>
      <c r="AI49" s="3" t="s">
        <v>4557</v>
      </c>
      <c r="AJ49" s="3" t="s">
        <v>4429</v>
      </c>
      <c r="AK49" s="3" t="s">
        <v>4416</v>
      </c>
      <c r="AL49" s="3" t="s">
        <v>4584</v>
      </c>
      <c r="AM49" s="3" t="s">
        <v>171</v>
      </c>
      <c r="AN49" s="3" t="s">
        <v>4433</v>
      </c>
      <c r="AO49" s="4" t="s">
        <v>170</v>
      </c>
      <c r="AP49" s="3" t="s">
        <v>4434</v>
      </c>
      <c r="AQ49" s="4" t="s">
        <v>170</v>
      </c>
      <c r="AR49" s="6">
        <v>0</v>
      </c>
      <c r="AS49" s="6">
        <v>0</v>
      </c>
      <c r="AT49" s="6">
        <v>0</v>
      </c>
      <c r="AU49" s="6">
        <v>0</v>
      </c>
      <c r="AV49" s="6">
        <v>0</v>
      </c>
      <c r="AW49" s="6">
        <v>0</v>
      </c>
      <c r="AX49" s="6">
        <v>0</v>
      </c>
      <c r="AY49" s="6">
        <v>0</v>
      </c>
      <c r="AZ49" s="6"/>
      <c r="BA49" s="21"/>
      <c r="BB49" s="6"/>
      <c r="BC49" s="21"/>
    </row>
    <row r="50" spans="1:55" ht="57.6" x14ac:dyDescent="0.3">
      <c r="A50" s="3" t="str">
        <v>Pêche</v>
      </c>
      <c r="J50" s="3" t="s">
        <v>4600</v>
      </c>
      <c r="V50" s="3" t="s">
        <v>4635</v>
      </c>
      <c r="W50" s="3" t="s">
        <v>4635</v>
      </c>
      <c r="X50" s="3" t="s">
        <v>28</v>
      </c>
      <c r="AI50" s="3" t="s">
        <v>4557</v>
      </c>
      <c r="AJ50" s="3" t="s">
        <v>4429</v>
      </c>
      <c r="AK50" s="3" t="s">
        <v>4416</v>
      </c>
      <c r="AL50" s="3" t="s">
        <v>4584</v>
      </c>
      <c r="AM50" s="3" t="s">
        <v>171</v>
      </c>
      <c r="AQ50" s="3" t="s">
        <v>171</v>
      </c>
      <c r="AR50" s="6">
        <v>0</v>
      </c>
      <c r="AS50" s="6">
        <v>0</v>
      </c>
      <c r="AT50" s="6">
        <v>0</v>
      </c>
      <c r="AU50" s="6">
        <v>0</v>
      </c>
      <c r="AV50" s="6">
        <v>0</v>
      </c>
      <c r="AW50" s="6">
        <v>0</v>
      </c>
      <c r="AX50" s="6">
        <v>0</v>
      </c>
      <c r="AY50" s="6">
        <v>0</v>
      </c>
      <c r="AZ50" s="6"/>
      <c r="BA50" s="21"/>
      <c r="BB50" s="6"/>
      <c r="BC50" s="21"/>
    </row>
    <row r="51" spans="1:55" ht="57.6" x14ac:dyDescent="0.3">
      <c r="A51" s="3" t="str">
        <v>Poire</v>
      </c>
      <c r="J51" s="3" t="s">
        <v>4600</v>
      </c>
      <c r="S51" s="3" t="s">
        <v>4636</v>
      </c>
      <c r="W51" s="3" t="s">
        <v>4636</v>
      </c>
      <c r="X51" s="3" t="s">
        <v>111</v>
      </c>
      <c r="AI51" s="3" t="s">
        <v>4557</v>
      </c>
      <c r="AJ51" s="3" t="s">
        <v>4429</v>
      </c>
      <c r="AK51" s="3" t="s">
        <v>4416</v>
      </c>
      <c r="AL51" s="3" t="s">
        <v>4584</v>
      </c>
      <c r="AM51" s="3" t="s">
        <v>171</v>
      </c>
      <c r="AO51" s="3" t="s">
        <v>171</v>
      </c>
      <c r="AR51" s="6">
        <v>0</v>
      </c>
      <c r="AS51" s="6">
        <v>0</v>
      </c>
      <c r="AT51" s="6">
        <v>0</v>
      </c>
      <c r="AU51" s="6">
        <v>0</v>
      </c>
      <c r="AV51" s="6">
        <v>0</v>
      </c>
      <c r="AW51" s="6">
        <v>0</v>
      </c>
      <c r="AX51" s="6">
        <v>0</v>
      </c>
      <c r="AY51" s="6">
        <v>0</v>
      </c>
      <c r="AZ51" s="6"/>
      <c r="BA51" s="21"/>
      <c r="BB51" s="6"/>
      <c r="BC51" s="21"/>
    </row>
    <row r="52" spans="1:55" ht="374.4" x14ac:dyDescent="0.3">
      <c r="A52" s="3" t="str">
        <v>Pomme</v>
      </c>
      <c r="J52" s="3" t="s">
        <v>4600</v>
      </c>
      <c r="K52" s="3" t="s">
        <v>4582</v>
      </c>
      <c r="L52" s="3" t="s">
        <v>4419</v>
      </c>
      <c r="M52" s="3" t="s">
        <v>4637</v>
      </c>
      <c r="N52" s="3" t="s">
        <v>4583</v>
      </c>
      <c r="O52" s="3" t="s">
        <v>108</v>
      </c>
      <c r="P52" s="3" t="s">
        <v>4638</v>
      </c>
      <c r="Q52" s="3" t="s">
        <v>4430</v>
      </c>
      <c r="R52" s="3" t="s">
        <v>108</v>
      </c>
      <c r="S52" s="3" t="s">
        <v>4639</v>
      </c>
      <c r="W52" s="3" t="s">
        <v>4639</v>
      </c>
      <c r="X52" s="3" t="s">
        <v>4534</v>
      </c>
      <c r="Y52" s="3" t="s">
        <v>4436</v>
      </c>
      <c r="Z52" s="4" t="s">
        <v>4420</v>
      </c>
      <c r="AA52" s="3" t="s">
        <v>4561</v>
      </c>
      <c r="AB52" s="3" t="s">
        <v>108</v>
      </c>
      <c r="AI52" s="3" t="s">
        <v>4557</v>
      </c>
      <c r="AJ52" s="3" t="s">
        <v>4429</v>
      </c>
      <c r="AK52" s="3" t="s">
        <v>4413</v>
      </c>
      <c r="AL52" s="3" t="s">
        <v>4584</v>
      </c>
      <c r="AM52" s="3" t="s">
        <v>170</v>
      </c>
      <c r="AN52" s="3" t="s">
        <v>172</v>
      </c>
      <c r="AO52" s="3" t="s">
        <v>170</v>
      </c>
      <c r="AR52" s="6">
        <v>0</v>
      </c>
      <c r="AS52" s="6">
        <v>0</v>
      </c>
      <c r="AT52" s="6">
        <v>0</v>
      </c>
      <c r="AU52" s="6">
        <v>0</v>
      </c>
      <c r="AV52" s="6">
        <v>0</v>
      </c>
      <c r="AW52" s="6">
        <v>0</v>
      </c>
      <c r="AX52" s="6">
        <v>0</v>
      </c>
      <c r="AY52" s="6">
        <v>0</v>
      </c>
      <c r="AZ52" s="6" t="s">
        <v>4492</v>
      </c>
      <c r="BA52" s="21"/>
      <c r="BB52" s="6"/>
      <c r="BC52" s="21"/>
    </row>
    <row r="53" spans="1:55" ht="57.6" x14ac:dyDescent="0.3">
      <c r="A53" s="3" t="str">
        <v>Prune</v>
      </c>
      <c r="J53" s="3" t="s">
        <v>4600</v>
      </c>
      <c r="S53" s="3" t="s">
        <v>4640</v>
      </c>
      <c r="W53" s="3" t="s">
        <v>4640</v>
      </c>
      <c r="X53" s="3" t="s">
        <v>111</v>
      </c>
      <c r="AI53" s="3" t="s">
        <v>4557</v>
      </c>
      <c r="AJ53" s="3" t="s">
        <v>4429</v>
      </c>
      <c r="AK53" s="3" t="s">
        <v>4413</v>
      </c>
      <c r="AL53" s="3" t="s">
        <v>4584</v>
      </c>
      <c r="AM53" s="3" t="s">
        <v>170</v>
      </c>
      <c r="AO53" s="4" t="s">
        <v>171</v>
      </c>
      <c r="AQ53" s="4"/>
      <c r="AR53" s="6">
        <v>0</v>
      </c>
      <c r="AS53" s="6">
        <v>0</v>
      </c>
      <c r="AT53" s="6">
        <v>0</v>
      </c>
      <c r="AU53" s="6">
        <v>0</v>
      </c>
      <c r="AV53" s="6">
        <v>0</v>
      </c>
      <c r="AW53" s="6">
        <v>0</v>
      </c>
      <c r="AX53" s="6">
        <v>0</v>
      </c>
      <c r="AY53" s="6">
        <v>0</v>
      </c>
      <c r="AZ53" s="6"/>
      <c r="BA53" s="21"/>
      <c r="BB53" s="6"/>
      <c r="BC53" s="21"/>
    </row>
    <row r="54" spans="1:55" ht="374.4" x14ac:dyDescent="0.3">
      <c r="J54" s="3" t="s">
        <v>4600</v>
      </c>
      <c r="P54" s="3" t="s">
        <v>4641</v>
      </c>
      <c r="Q54" s="3" t="s">
        <v>4421</v>
      </c>
      <c r="R54" s="3" t="s">
        <v>108</v>
      </c>
      <c r="S54" s="3" t="s">
        <v>4642</v>
      </c>
      <c r="T54" s="3" t="s">
        <v>38</v>
      </c>
      <c r="U54" s="3" t="s">
        <v>108</v>
      </c>
      <c r="V54" s="3" t="s">
        <v>4643</v>
      </c>
      <c r="W54" s="3" t="s">
        <v>4643</v>
      </c>
      <c r="X54" s="3" t="s">
        <v>4534</v>
      </c>
      <c r="Z54" s="3" t="s">
        <v>4420</v>
      </c>
      <c r="AI54" s="3" t="s">
        <v>4557</v>
      </c>
      <c r="AJ54" s="3" t="s">
        <v>4429</v>
      </c>
      <c r="AK54" s="3" t="s">
        <v>4413</v>
      </c>
      <c r="AL54" s="3" t="s">
        <v>4584</v>
      </c>
      <c r="AM54" s="3" t="s">
        <v>171</v>
      </c>
      <c r="AN54" s="3" t="s">
        <v>4433</v>
      </c>
      <c r="AO54" s="4" t="s">
        <v>170</v>
      </c>
      <c r="AP54" s="3" t="s">
        <v>4434</v>
      </c>
      <c r="AQ54" s="4" t="s">
        <v>170</v>
      </c>
      <c r="AR54" s="6">
        <v>0</v>
      </c>
      <c r="AS54" s="6">
        <v>0</v>
      </c>
      <c r="AT54" s="6">
        <v>0</v>
      </c>
      <c r="AU54" s="6">
        <v>0</v>
      </c>
      <c r="AV54" s="6">
        <v>0</v>
      </c>
      <c r="AW54" s="6">
        <v>0</v>
      </c>
      <c r="AX54" s="6">
        <v>0</v>
      </c>
      <c r="AY54" s="6">
        <v>0</v>
      </c>
      <c r="AZ54" s="6"/>
      <c r="BA54" s="21"/>
      <c r="BB54" s="6"/>
      <c r="BC54" s="21"/>
    </row>
    <row r="55" spans="1:55" ht="72" x14ac:dyDescent="0.3">
      <c r="J55" s="3" t="s">
        <v>4600</v>
      </c>
      <c r="V55" s="3" t="s">
        <v>4644</v>
      </c>
      <c r="W55" s="3" t="s">
        <v>4644</v>
      </c>
      <c r="X55" s="3" t="s">
        <v>28</v>
      </c>
      <c r="AI55" s="3" t="s">
        <v>4557</v>
      </c>
      <c r="AJ55" s="3" t="s">
        <v>4429</v>
      </c>
      <c r="AK55" s="3" t="s">
        <v>4413</v>
      </c>
      <c r="AL55" s="3" t="s">
        <v>4584</v>
      </c>
      <c r="AM55" s="3" t="s">
        <v>171</v>
      </c>
      <c r="AQ55" s="3" t="s">
        <v>171</v>
      </c>
      <c r="AR55" s="6">
        <v>0</v>
      </c>
      <c r="AS55" s="6">
        <v>0</v>
      </c>
      <c r="AT55" s="6">
        <v>0</v>
      </c>
      <c r="AU55" s="6">
        <v>0</v>
      </c>
      <c r="AV55" s="6">
        <v>0</v>
      </c>
      <c r="AW55" s="6">
        <v>0</v>
      </c>
      <c r="AX55" s="6">
        <v>0</v>
      </c>
      <c r="AY55" s="6">
        <v>0</v>
      </c>
      <c r="AZ55" s="6"/>
      <c r="BA55" s="21"/>
      <c r="BB55" s="6"/>
      <c r="BC55" s="21"/>
    </row>
    <row r="56" spans="1:55" ht="57.6" x14ac:dyDescent="0.3">
      <c r="J56" s="3" t="s">
        <v>4600</v>
      </c>
      <c r="S56" s="3" t="s">
        <v>4645</v>
      </c>
      <c r="W56" s="3" t="s">
        <v>4645</v>
      </c>
      <c r="X56" s="3" t="s">
        <v>111</v>
      </c>
      <c r="AI56" s="3" t="s">
        <v>4557</v>
      </c>
      <c r="AJ56" s="3" t="s">
        <v>4429</v>
      </c>
      <c r="AK56" s="3" t="s">
        <v>4413</v>
      </c>
      <c r="AL56" s="3" t="s">
        <v>4584</v>
      </c>
      <c r="AM56" s="3" t="s">
        <v>171</v>
      </c>
      <c r="AO56" s="3" t="s">
        <v>171</v>
      </c>
      <c r="AR56" s="6">
        <v>0</v>
      </c>
      <c r="AS56" s="6">
        <v>0</v>
      </c>
      <c r="AT56" s="6">
        <v>0</v>
      </c>
      <c r="AU56" s="6">
        <v>0</v>
      </c>
      <c r="AV56" s="6">
        <v>0</v>
      </c>
      <c r="AW56" s="6">
        <v>0</v>
      </c>
      <c r="AX56" s="6">
        <v>0</v>
      </c>
      <c r="AY56" s="6">
        <v>0</v>
      </c>
      <c r="AZ56" s="6"/>
      <c r="BA56" s="21"/>
      <c r="BB56" s="6"/>
      <c r="BC56" s="21"/>
    </row>
    <row r="57" spans="1:55" ht="374.4" x14ac:dyDescent="0.3">
      <c r="A57" s="3" t="str" cm="1">
        <f t="array" aca="1" ref="A57:A72" ca="1">INDIRECT("Fruits[Fruits]")</f>
        <v>Abricot</v>
      </c>
      <c r="J57" s="3" t="s">
        <v>4600</v>
      </c>
      <c r="K57" s="3" t="s">
        <v>4582</v>
      </c>
      <c r="L57" s="3" t="s">
        <v>4419</v>
      </c>
      <c r="M57" s="3" t="s">
        <v>4646</v>
      </c>
      <c r="N57" s="3" t="s">
        <v>4583</v>
      </c>
      <c r="O57" s="3" t="s">
        <v>108</v>
      </c>
      <c r="P57" s="3" t="s">
        <v>4647</v>
      </c>
      <c r="Q57" s="3" t="s">
        <v>4430</v>
      </c>
      <c r="R57" s="3" t="s">
        <v>108</v>
      </c>
      <c r="S57" s="3" t="s">
        <v>4648</v>
      </c>
      <c r="W57" s="3" t="s">
        <v>4648</v>
      </c>
      <c r="X57" s="3" t="s">
        <v>4534</v>
      </c>
      <c r="Y57" s="3" t="s">
        <v>4436</v>
      </c>
      <c r="Z57" s="4" t="s">
        <v>4420</v>
      </c>
      <c r="AA57" s="3" t="s">
        <v>4561</v>
      </c>
      <c r="AB57" s="3" t="s">
        <v>108</v>
      </c>
      <c r="AI57" s="3" t="s">
        <v>4557</v>
      </c>
      <c r="AJ57" s="3" t="s">
        <v>4429</v>
      </c>
      <c r="AK57" s="3" t="s">
        <v>4411</v>
      </c>
      <c r="AL57" s="3" t="s">
        <v>4584</v>
      </c>
      <c r="AM57" s="3" t="s">
        <v>170</v>
      </c>
      <c r="AN57" s="3" t="s">
        <v>172</v>
      </c>
      <c r="AO57" s="3" t="s">
        <v>170</v>
      </c>
      <c r="AR57" s="6">
        <v>0</v>
      </c>
      <c r="AS57" s="6">
        <v>0</v>
      </c>
      <c r="AT57" s="6">
        <v>0</v>
      </c>
      <c r="AU57" s="6">
        <v>0</v>
      </c>
      <c r="AV57" s="6">
        <v>0</v>
      </c>
      <c r="AW57" s="6">
        <v>0</v>
      </c>
      <c r="AX57" s="6">
        <v>0</v>
      </c>
      <c r="AY57" s="6">
        <v>0</v>
      </c>
      <c r="AZ57" s="6" t="s">
        <v>4492</v>
      </c>
      <c r="BA57" s="21"/>
      <c r="BB57" s="6"/>
      <c r="BC57" s="21"/>
    </row>
    <row r="58" spans="1:55" ht="57.6" x14ac:dyDescent="0.3">
      <c r="A58" s="3" t="str">
        <f ca="1"/>
        <v>Amande</v>
      </c>
      <c r="J58" s="3" t="s">
        <v>4600</v>
      </c>
      <c r="S58" s="3" t="s">
        <v>4649</v>
      </c>
      <c r="W58" s="3" t="s">
        <v>4649</v>
      </c>
      <c r="X58" s="3" t="s">
        <v>111</v>
      </c>
      <c r="AI58" s="3" t="s">
        <v>4557</v>
      </c>
      <c r="AJ58" s="3" t="s">
        <v>4429</v>
      </c>
      <c r="AK58" s="3" t="s">
        <v>4411</v>
      </c>
      <c r="AL58" s="3" t="s">
        <v>4584</v>
      </c>
      <c r="AM58" s="3" t="s">
        <v>170</v>
      </c>
      <c r="AO58" s="4" t="s">
        <v>171</v>
      </c>
      <c r="AQ58" s="4"/>
      <c r="AR58" s="6">
        <v>0</v>
      </c>
      <c r="AS58" s="6">
        <v>0</v>
      </c>
      <c r="AT58" s="6">
        <v>0</v>
      </c>
      <c r="AU58" s="6">
        <v>0</v>
      </c>
      <c r="AV58" s="6">
        <v>0</v>
      </c>
      <c r="AW58" s="6">
        <v>0</v>
      </c>
      <c r="AX58" s="6">
        <v>0</v>
      </c>
      <c r="AY58" s="6">
        <v>0</v>
      </c>
      <c r="AZ58" s="6"/>
      <c r="BA58" s="21"/>
      <c r="BB58" s="6"/>
      <c r="BC58" s="21"/>
    </row>
    <row r="59" spans="1:55" ht="374.4" x14ac:dyDescent="0.3">
      <c r="A59" s="3" t="str">
        <f ca="1"/>
        <v>Cassis</v>
      </c>
      <c r="J59" s="3" t="s">
        <v>4600</v>
      </c>
      <c r="P59" s="3" t="s">
        <v>4650</v>
      </c>
      <c r="Q59" s="3" t="s">
        <v>4421</v>
      </c>
      <c r="R59" s="3" t="s">
        <v>108</v>
      </c>
      <c r="S59" s="3" t="s">
        <v>4651</v>
      </c>
      <c r="T59" s="3" t="s">
        <v>38</v>
      </c>
      <c r="U59" s="3" t="s">
        <v>108</v>
      </c>
      <c r="V59" s="3" t="s">
        <v>4652</v>
      </c>
      <c r="W59" s="3" t="s">
        <v>4652</v>
      </c>
      <c r="X59" s="3" t="s">
        <v>4534</v>
      </c>
      <c r="Z59" s="3" t="s">
        <v>4420</v>
      </c>
      <c r="AI59" s="3" t="s">
        <v>4557</v>
      </c>
      <c r="AJ59" s="3" t="s">
        <v>4429</v>
      </c>
      <c r="AK59" s="3" t="s">
        <v>4411</v>
      </c>
      <c r="AL59" s="3" t="s">
        <v>4584</v>
      </c>
      <c r="AM59" s="3" t="s">
        <v>171</v>
      </c>
      <c r="AN59" s="3" t="s">
        <v>4433</v>
      </c>
      <c r="AO59" s="4" t="s">
        <v>170</v>
      </c>
      <c r="AP59" s="3" t="s">
        <v>4434</v>
      </c>
      <c r="AQ59" s="4" t="s">
        <v>170</v>
      </c>
      <c r="AR59" s="6">
        <v>0</v>
      </c>
      <c r="AS59" s="6">
        <v>0</v>
      </c>
      <c r="AT59" s="6">
        <v>0</v>
      </c>
      <c r="AU59" s="6">
        <v>0</v>
      </c>
      <c r="AV59" s="6">
        <v>0</v>
      </c>
      <c r="AW59" s="6">
        <v>0</v>
      </c>
      <c r="AX59" s="6">
        <v>0</v>
      </c>
      <c r="AY59" s="6">
        <v>0</v>
      </c>
      <c r="AZ59" s="6"/>
      <c r="BA59" s="21"/>
      <c r="BB59" s="6"/>
      <c r="BC59" s="21"/>
    </row>
    <row r="60" spans="1:55" ht="72" x14ac:dyDescent="0.3">
      <c r="A60" s="3" t="str">
        <f ca="1"/>
        <v>Cerise</v>
      </c>
      <c r="J60" s="3" t="s">
        <v>4600</v>
      </c>
      <c r="V60" s="3" t="s">
        <v>4653</v>
      </c>
      <c r="W60" s="3" t="s">
        <v>4653</v>
      </c>
      <c r="X60" s="3" t="s">
        <v>28</v>
      </c>
      <c r="AI60" s="3" t="s">
        <v>4557</v>
      </c>
      <c r="AJ60" s="3" t="s">
        <v>4429</v>
      </c>
      <c r="AK60" s="3" t="s">
        <v>4411</v>
      </c>
      <c r="AL60" s="3" t="s">
        <v>4584</v>
      </c>
      <c r="AM60" s="3" t="s">
        <v>171</v>
      </c>
      <c r="AQ60" s="3" t="s">
        <v>171</v>
      </c>
      <c r="AR60" s="6">
        <v>0</v>
      </c>
      <c r="AS60" s="6">
        <v>0</v>
      </c>
      <c r="AT60" s="6">
        <v>0</v>
      </c>
      <c r="AU60" s="6">
        <v>0</v>
      </c>
      <c r="AV60" s="6">
        <v>0</v>
      </c>
      <c r="AW60" s="6">
        <v>0</v>
      </c>
      <c r="AX60" s="6">
        <v>0</v>
      </c>
      <c r="AY60" s="6">
        <v>0</v>
      </c>
      <c r="AZ60" s="6"/>
      <c r="BA60" s="21"/>
      <c r="BB60" s="6"/>
      <c r="BC60" s="21"/>
    </row>
    <row r="61" spans="1:55" ht="57.6" x14ac:dyDescent="0.3">
      <c r="A61" s="3" t="str">
        <f ca="1"/>
        <v>Chataigne</v>
      </c>
      <c r="J61" s="3" t="s">
        <v>4600</v>
      </c>
      <c r="S61" s="3" t="s">
        <v>4654</v>
      </c>
      <c r="W61" s="3" t="s">
        <v>4654</v>
      </c>
      <c r="X61" s="3" t="s">
        <v>111</v>
      </c>
      <c r="AI61" s="3" t="s">
        <v>4557</v>
      </c>
      <c r="AJ61" s="3" t="s">
        <v>4429</v>
      </c>
      <c r="AK61" s="3" t="s">
        <v>4411</v>
      </c>
      <c r="AL61" s="3" t="s">
        <v>4584</v>
      </c>
      <c r="AM61" s="3" t="s">
        <v>171</v>
      </c>
      <c r="AO61" s="3" t="s">
        <v>171</v>
      </c>
      <c r="AR61" s="6">
        <v>0</v>
      </c>
      <c r="AS61" s="6">
        <v>0</v>
      </c>
      <c r="AT61" s="6">
        <v>0</v>
      </c>
      <c r="AU61" s="6">
        <v>0</v>
      </c>
      <c r="AV61" s="6">
        <v>0</v>
      </c>
      <c r="AW61" s="6">
        <v>0</v>
      </c>
      <c r="AX61" s="6">
        <v>0</v>
      </c>
      <c r="AY61" s="6">
        <v>0</v>
      </c>
      <c r="AZ61" s="6"/>
      <c r="BA61" s="21"/>
      <c r="BB61" s="6"/>
      <c r="BC61" s="21"/>
    </row>
    <row r="62" spans="1:55" ht="374.4" x14ac:dyDescent="0.3">
      <c r="A62" s="3" t="str">
        <f ca="1"/>
        <v>Framboise</v>
      </c>
      <c r="J62" s="3" t="s">
        <v>4600</v>
      </c>
      <c r="K62" s="3" t="s">
        <v>4582</v>
      </c>
      <c r="L62" s="3" t="s">
        <v>4419</v>
      </c>
      <c r="M62" s="3" t="s">
        <v>4655</v>
      </c>
      <c r="N62" s="3" t="s">
        <v>4583</v>
      </c>
      <c r="O62" s="3" t="s">
        <v>108</v>
      </c>
      <c r="P62" s="3" t="s">
        <v>4656</v>
      </c>
      <c r="Q62" s="3" t="s">
        <v>4430</v>
      </c>
      <c r="R62" s="3" t="s">
        <v>108</v>
      </c>
      <c r="S62" s="3" t="s">
        <v>4657</v>
      </c>
      <c r="W62" s="3" t="s">
        <v>4657</v>
      </c>
      <c r="X62" s="3" t="s">
        <v>4534</v>
      </c>
      <c r="Y62" s="3" t="s">
        <v>4436</v>
      </c>
      <c r="Z62" s="4" t="s">
        <v>4420</v>
      </c>
      <c r="AA62" s="3" t="s">
        <v>4561</v>
      </c>
      <c r="AB62" s="3" t="s">
        <v>108</v>
      </c>
      <c r="AI62" s="3" t="s">
        <v>4557</v>
      </c>
      <c r="AJ62" s="3" t="s">
        <v>4429</v>
      </c>
      <c r="AK62" s="3" t="s">
        <v>4418</v>
      </c>
      <c r="AL62" s="3" t="s">
        <v>4584</v>
      </c>
      <c r="AM62" s="3" t="s">
        <v>170</v>
      </c>
      <c r="AN62" s="3" t="s">
        <v>172</v>
      </c>
      <c r="AO62" s="3" t="s">
        <v>170</v>
      </c>
      <c r="AR62" s="6">
        <v>0</v>
      </c>
      <c r="AS62" s="6">
        <v>0</v>
      </c>
      <c r="AT62" s="6">
        <v>0</v>
      </c>
      <c r="AU62" s="6">
        <v>0</v>
      </c>
      <c r="AV62" s="6">
        <v>0</v>
      </c>
      <c r="AW62" s="6">
        <v>0</v>
      </c>
      <c r="AX62" s="6">
        <v>0</v>
      </c>
      <c r="AY62" s="6">
        <v>0</v>
      </c>
      <c r="AZ62" s="6" t="s">
        <v>4492</v>
      </c>
      <c r="BA62" s="21"/>
      <c r="BB62" s="6"/>
      <c r="BC62" s="21"/>
    </row>
    <row r="63" spans="1:55" ht="57.6" x14ac:dyDescent="0.3">
      <c r="A63" s="3" t="str">
        <f ca="1"/>
        <v>Groseille</v>
      </c>
      <c r="J63" s="3" t="s">
        <v>4600</v>
      </c>
      <c r="S63" s="3" t="s">
        <v>4658</v>
      </c>
      <c r="W63" s="3" t="s">
        <v>4658</v>
      </c>
      <c r="X63" s="3" t="s">
        <v>111</v>
      </c>
      <c r="AI63" s="3" t="s">
        <v>4557</v>
      </c>
      <c r="AJ63" s="3" t="s">
        <v>4429</v>
      </c>
      <c r="AK63" s="3" t="s">
        <v>4418</v>
      </c>
      <c r="AL63" s="3" t="s">
        <v>4584</v>
      </c>
      <c r="AM63" s="3" t="s">
        <v>170</v>
      </c>
      <c r="AO63" s="4" t="s">
        <v>171</v>
      </c>
      <c r="AQ63" s="4"/>
      <c r="AR63" s="6">
        <v>0</v>
      </c>
      <c r="AS63" s="6">
        <v>0</v>
      </c>
      <c r="AT63" s="6">
        <v>0</v>
      </c>
      <c r="AU63" s="6">
        <v>0</v>
      </c>
      <c r="AV63" s="6">
        <v>0</v>
      </c>
      <c r="AW63" s="6">
        <v>0</v>
      </c>
      <c r="AX63" s="6">
        <v>0</v>
      </c>
      <c r="AY63" s="6">
        <v>0</v>
      </c>
      <c r="AZ63" s="6"/>
      <c r="BA63" s="21"/>
      <c r="BB63" s="6"/>
      <c r="BC63" s="21"/>
    </row>
    <row r="64" spans="1:55" ht="374.4" x14ac:dyDescent="0.3">
      <c r="A64" s="3" t="str">
        <f ca="1"/>
        <v>Kiwi</v>
      </c>
      <c r="J64" s="3" t="s">
        <v>4600</v>
      </c>
      <c r="P64" s="3" t="s">
        <v>4659</v>
      </c>
      <c r="Q64" s="3" t="s">
        <v>4421</v>
      </c>
      <c r="R64" s="3" t="s">
        <v>108</v>
      </c>
      <c r="S64" s="3" t="s">
        <v>4660</v>
      </c>
      <c r="T64" s="3" t="s">
        <v>38</v>
      </c>
      <c r="U64" s="3" t="s">
        <v>108</v>
      </c>
      <c r="V64" s="3" t="s">
        <v>4661</v>
      </c>
      <c r="W64" s="3" t="s">
        <v>4661</v>
      </c>
      <c r="X64" s="3" t="s">
        <v>4534</v>
      </c>
      <c r="Z64" s="3" t="s">
        <v>4420</v>
      </c>
      <c r="AI64" s="3" t="s">
        <v>4557</v>
      </c>
      <c r="AJ64" s="3" t="s">
        <v>4429</v>
      </c>
      <c r="AK64" s="3" t="s">
        <v>4418</v>
      </c>
      <c r="AL64" s="3" t="s">
        <v>4584</v>
      </c>
      <c r="AM64" s="3" t="s">
        <v>171</v>
      </c>
      <c r="AN64" s="3" t="s">
        <v>4433</v>
      </c>
      <c r="AO64" s="4" t="s">
        <v>170</v>
      </c>
      <c r="AP64" s="3" t="s">
        <v>4434</v>
      </c>
      <c r="AQ64" s="4" t="s">
        <v>170</v>
      </c>
      <c r="AR64" s="6">
        <v>0</v>
      </c>
      <c r="AS64" s="6">
        <v>0</v>
      </c>
      <c r="AT64" s="6">
        <v>0</v>
      </c>
      <c r="AU64" s="6">
        <v>0</v>
      </c>
      <c r="AV64" s="6">
        <v>0</v>
      </c>
      <c r="AW64" s="6">
        <v>0</v>
      </c>
      <c r="AX64" s="6">
        <v>0</v>
      </c>
      <c r="AY64" s="6">
        <v>0</v>
      </c>
      <c r="AZ64" s="6"/>
      <c r="BA64" s="21"/>
      <c r="BB64" s="6"/>
      <c r="BC64" s="21"/>
    </row>
    <row r="65" spans="1:55" ht="72" x14ac:dyDescent="0.3">
      <c r="A65" s="3" t="str">
        <f ca="1"/>
        <v>Myrtille</v>
      </c>
      <c r="J65" s="3" t="s">
        <v>4600</v>
      </c>
      <c r="V65" s="3" t="s">
        <v>4662</v>
      </c>
      <c r="W65" s="3" t="s">
        <v>4662</v>
      </c>
      <c r="X65" s="3" t="s">
        <v>28</v>
      </c>
      <c r="AI65" s="3" t="s">
        <v>4557</v>
      </c>
      <c r="AJ65" s="3" t="s">
        <v>4429</v>
      </c>
      <c r="AK65" s="3" t="s">
        <v>4418</v>
      </c>
      <c r="AL65" s="3" t="s">
        <v>4584</v>
      </c>
      <c r="AM65" s="3" t="s">
        <v>171</v>
      </c>
      <c r="AQ65" s="3" t="s">
        <v>171</v>
      </c>
      <c r="AR65" s="6">
        <v>0</v>
      </c>
      <c r="AS65" s="6">
        <v>0</v>
      </c>
      <c r="AT65" s="6">
        <v>0</v>
      </c>
      <c r="AU65" s="6">
        <v>0</v>
      </c>
      <c r="AV65" s="6">
        <v>0</v>
      </c>
      <c r="AW65" s="6">
        <v>0</v>
      </c>
      <c r="AX65" s="6">
        <v>0</v>
      </c>
      <c r="AY65" s="6">
        <v>0</v>
      </c>
      <c r="AZ65" s="6"/>
      <c r="BA65" s="21"/>
      <c r="BB65" s="6"/>
      <c r="BC65" s="21"/>
    </row>
    <row r="66" spans="1:55" ht="57.6" x14ac:dyDescent="0.3">
      <c r="A66" s="3" t="str">
        <f ca="1"/>
        <v>Nectarine</v>
      </c>
      <c r="J66" s="3" t="s">
        <v>4600</v>
      </c>
      <c r="S66" s="3" t="s">
        <v>4663</v>
      </c>
      <c r="W66" s="3" t="s">
        <v>4663</v>
      </c>
      <c r="X66" s="3" t="s">
        <v>111</v>
      </c>
      <c r="AI66" s="3" t="s">
        <v>4557</v>
      </c>
      <c r="AJ66" s="3" t="s">
        <v>4429</v>
      </c>
      <c r="AK66" s="3" t="s">
        <v>4418</v>
      </c>
      <c r="AL66" s="3" t="s">
        <v>4584</v>
      </c>
      <c r="AM66" s="3" t="s">
        <v>171</v>
      </c>
      <c r="AO66" s="3" t="s">
        <v>171</v>
      </c>
      <c r="AR66" s="6">
        <v>0</v>
      </c>
      <c r="AS66" s="6">
        <v>0</v>
      </c>
      <c r="AT66" s="6">
        <v>0</v>
      </c>
      <c r="AU66" s="6">
        <v>0</v>
      </c>
      <c r="AV66" s="6">
        <v>0</v>
      </c>
      <c r="AW66" s="6">
        <v>0</v>
      </c>
      <c r="AX66" s="6">
        <v>0</v>
      </c>
      <c r="AY66" s="6">
        <v>0</v>
      </c>
      <c r="AZ66" s="6"/>
      <c r="BA66" s="21"/>
      <c r="BB66" s="6"/>
      <c r="BC66" s="21"/>
    </row>
    <row r="67" spans="1:55" ht="374.4" x14ac:dyDescent="0.3">
      <c r="A67" s="3" t="str">
        <f ca="1"/>
        <v>Noisette</v>
      </c>
      <c r="J67" s="3" t="s">
        <v>4600</v>
      </c>
      <c r="K67" s="3" t="s">
        <v>4582</v>
      </c>
      <c r="L67" s="3" t="s">
        <v>4419</v>
      </c>
      <c r="M67" s="3" t="s">
        <v>4664</v>
      </c>
      <c r="N67" s="3" t="s">
        <v>4583</v>
      </c>
      <c r="O67" s="3" t="s">
        <v>108</v>
      </c>
      <c r="P67" s="3" t="s">
        <v>4665</v>
      </c>
      <c r="Q67" s="3" t="s">
        <v>4430</v>
      </c>
      <c r="R67" s="3" t="s">
        <v>108</v>
      </c>
      <c r="S67" s="3" t="s">
        <v>4666</v>
      </c>
      <c r="W67" s="3" t="s">
        <v>4666</v>
      </c>
      <c r="X67" s="3" t="s">
        <v>4534</v>
      </c>
      <c r="Y67" s="3" t="s">
        <v>4436</v>
      </c>
      <c r="Z67" s="4" t="s">
        <v>4420</v>
      </c>
      <c r="AA67" s="3" t="s">
        <v>4561</v>
      </c>
      <c r="AB67" s="3" t="s">
        <v>108</v>
      </c>
      <c r="AI67" s="3" t="s">
        <v>4557</v>
      </c>
      <c r="AJ67" s="3" t="s">
        <v>4429</v>
      </c>
      <c r="AK67" s="3" t="s">
        <v>4410</v>
      </c>
      <c r="AL67" s="3" t="s">
        <v>4584</v>
      </c>
      <c r="AM67" s="3" t="s">
        <v>170</v>
      </c>
      <c r="AN67" s="3" t="s">
        <v>172</v>
      </c>
      <c r="AO67" s="3" t="s">
        <v>170</v>
      </c>
      <c r="AR67" s="6">
        <v>0</v>
      </c>
      <c r="AS67" s="6">
        <v>0</v>
      </c>
      <c r="AT67" s="6">
        <v>0</v>
      </c>
      <c r="AU67" s="6">
        <v>0</v>
      </c>
      <c r="AV67" s="6">
        <v>0</v>
      </c>
      <c r="AW67" s="6">
        <v>0</v>
      </c>
      <c r="AX67" s="6">
        <v>0</v>
      </c>
      <c r="AY67" s="6">
        <v>0</v>
      </c>
      <c r="AZ67" s="6" t="s">
        <v>4492</v>
      </c>
      <c r="BA67" s="21"/>
      <c r="BB67" s="6"/>
      <c r="BC67" s="21"/>
    </row>
    <row r="68" spans="1:55" ht="57.6" x14ac:dyDescent="0.3">
      <c r="A68" s="3" t="str">
        <f ca="1"/>
        <v>Noix</v>
      </c>
      <c r="J68" s="3" t="s">
        <v>4600</v>
      </c>
      <c r="S68" s="3" t="s">
        <v>4667</v>
      </c>
      <c r="W68" s="3" t="s">
        <v>4667</v>
      </c>
      <c r="X68" s="3" t="s">
        <v>111</v>
      </c>
      <c r="AI68" s="3" t="s">
        <v>4557</v>
      </c>
      <c r="AJ68" s="3" t="s">
        <v>4429</v>
      </c>
      <c r="AK68" s="3" t="s">
        <v>4410</v>
      </c>
      <c r="AL68" s="3" t="s">
        <v>4584</v>
      </c>
      <c r="AM68" s="3" t="s">
        <v>170</v>
      </c>
      <c r="AO68" s="4" t="s">
        <v>171</v>
      </c>
      <c r="AQ68" s="4"/>
      <c r="AR68" s="6">
        <v>0</v>
      </c>
      <c r="AS68" s="6">
        <v>0</v>
      </c>
      <c r="AT68" s="6">
        <v>0</v>
      </c>
      <c r="AU68" s="6">
        <v>0</v>
      </c>
      <c r="AV68" s="6">
        <v>0</v>
      </c>
      <c r="AW68" s="6">
        <v>0</v>
      </c>
      <c r="AX68" s="6">
        <v>0</v>
      </c>
      <c r="AY68" s="6">
        <v>0</v>
      </c>
      <c r="AZ68" s="6"/>
      <c r="BA68" s="21"/>
      <c r="BB68" s="6"/>
      <c r="BC68" s="21"/>
    </row>
    <row r="69" spans="1:55" ht="374.4" x14ac:dyDescent="0.3">
      <c r="A69" s="3" t="str">
        <f ca="1"/>
        <v>Pêche</v>
      </c>
      <c r="J69" s="3" t="s">
        <v>4600</v>
      </c>
      <c r="P69" s="3" t="s">
        <v>4668</v>
      </c>
      <c r="Q69" s="3" t="s">
        <v>4421</v>
      </c>
      <c r="R69" s="3" t="s">
        <v>108</v>
      </c>
      <c r="S69" s="3" t="s">
        <v>4669</v>
      </c>
      <c r="T69" s="3" t="s">
        <v>38</v>
      </c>
      <c r="U69" s="3" t="s">
        <v>108</v>
      </c>
      <c r="V69" s="3" t="s">
        <v>4670</v>
      </c>
      <c r="W69" s="3" t="s">
        <v>4670</v>
      </c>
      <c r="X69" s="3" t="s">
        <v>4534</v>
      </c>
      <c r="Z69" s="3" t="s">
        <v>4420</v>
      </c>
      <c r="AI69" s="3" t="s">
        <v>4557</v>
      </c>
      <c r="AJ69" s="3" t="s">
        <v>4429</v>
      </c>
      <c r="AK69" s="3" t="s">
        <v>4410</v>
      </c>
      <c r="AL69" s="3" t="s">
        <v>4584</v>
      </c>
      <c r="AM69" s="3" t="s">
        <v>171</v>
      </c>
      <c r="AN69" s="3" t="s">
        <v>4433</v>
      </c>
      <c r="AO69" s="4" t="s">
        <v>170</v>
      </c>
      <c r="AP69" s="3" t="s">
        <v>4434</v>
      </c>
      <c r="AQ69" s="4" t="s">
        <v>170</v>
      </c>
      <c r="AR69" s="6">
        <v>0</v>
      </c>
      <c r="AS69" s="6">
        <v>0</v>
      </c>
      <c r="AT69" s="6">
        <v>0</v>
      </c>
      <c r="AU69" s="6">
        <v>0</v>
      </c>
      <c r="AV69" s="6">
        <v>0</v>
      </c>
      <c r="AW69" s="6">
        <v>0</v>
      </c>
      <c r="AX69" s="6">
        <v>0</v>
      </c>
      <c r="AY69" s="6">
        <v>0</v>
      </c>
      <c r="AZ69" s="6"/>
      <c r="BA69" s="21"/>
      <c r="BB69" s="6"/>
      <c r="BC69" s="21"/>
    </row>
    <row r="70" spans="1:55" ht="57.6" x14ac:dyDescent="0.3">
      <c r="A70" s="3" t="str">
        <f ca="1"/>
        <v>Poire</v>
      </c>
      <c r="J70" s="3" t="s">
        <v>4600</v>
      </c>
      <c r="V70" s="3" t="s">
        <v>4671</v>
      </c>
      <c r="W70" s="3" t="s">
        <v>4671</v>
      </c>
      <c r="X70" s="3" t="s">
        <v>28</v>
      </c>
      <c r="AI70" s="3" t="s">
        <v>4557</v>
      </c>
      <c r="AJ70" s="3" t="s">
        <v>4429</v>
      </c>
      <c r="AK70" s="3" t="s">
        <v>4410</v>
      </c>
      <c r="AL70" s="3" t="s">
        <v>4584</v>
      </c>
      <c r="AM70" s="3" t="s">
        <v>171</v>
      </c>
      <c r="AQ70" s="3" t="s">
        <v>171</v>
      </c>
      <c r="AR70" s="6">
        <v>0</v>
      </c>
      <c r="AS70" s="6">
        <v>0</v>
      </c>
      <c r="AT70" s="6">
        <v>0</v>
      </c>
      <c r="AU70" s="6">
        <v>0</v>
      </c>
      <c r="AV70" s="6">
        <v>0</v>
      </c>
      <c r="AW70" s="6">
        <v>0</v>
      </c>
      <c r="AX70" s="6">
        <v>0</v>
      </c>
      <c r="AY70" s="6">
        <v>0</v>
      </c>
      <c r="AZ70" s="6"/>
      <c r="BA70" s="21"/>
      <c r="BB70" s="6"/>
      <c r="BC70" s="21"/>
    </row>
    <row r="71" spans="1:55" ht="57.6" x14ac:dyDescent="0.3">
      <c r="A71" s="3" t="str">
        <f ca="1"/>
        <v>Pomme</v>
      </c>
      <c r="J71" s="3" t="s">
        <v>4600</v>
      </c>
      <c r="S71" s="3" t="s">
        <v>4672</v>
      </c>
      <c r="W71" s="3" t="s">
        <v>4672</v>
      </c>
      <c r="X71" s="3" t="s">
        <v>111</v>
      </c>
      <c r="AI71" s="3" t="s">
        <v>4557</v>
      </c>
      <c r="AJ71" s="3" t="s">
        <v>4429</v>
      </c>
      <c r="AK71" s="3" t="s">
        <v>4410</v>
      </c>
      <c r="AL71" s="3" t="s">
        <v>4584</v>
      </c>
      <c r="AM71" s="3" t="s">
        <v>171</v>
      </c>
      <c r="AO71" s="3" t="s">
        <v>171</v>
      </c>
      <c r="AR71" s="6">
        <v>0</v>
      </c>
      <c r="AS71" s="6">
        <v>0</v>
      </c>
      <c r="AT71" s="6">
        <v>0</v>
      </c>
      <c r="AU71" s="6">
        <v>0</v>
      </c>
      <c r="AV71" s="6">
        <v>0</v>
      </c>
      <c r="AW71" s="6">
        <v>0</v>
      </c>
      <c r="AX71" s="6">
        <v>0</v>
      </c>
      <c r="AY71" s="6">
        <v>0</v>
      </c>
      <c r="AZ71" s="6"/>
      <c r="BA71" s="21"/>
      <c r="BB71" s="6"/>
      <c r="BC71" s="21"/>
    </row>
    <row r="72" spans="1:55" ht="374.4" x14ac:dyDescent="0.3">
      <c r="A72" s="3" t="str">
        <f ca="1"/>
        <v>Prune</v>
      </c>
      <c r="J72" s="3" t="s">
        <v>4600</v>
      </c>
      <c r="K72" s="3" t="s">
        <v>4582</v>
      </c>
      <c r="L72" s="3" t="s">
        <v>4419</v>
      </c>
      <c r="M72" s="3" t="s">
        <v>4673</v>
      </c>
      <c r="N72" s="3" t="s">
        <v>4583</v>
      </c>
      <c r="O72" s="3" t="s">
        <v>108</v>
      </c>
      <c r="P72" s="3" t="s">
        <v>4674</v>
      </c>
      <c r="Q72" s="3" t="s">
        <v>4430</v>
      </c>
      <c r="R72" s="3" t="s">
        <v>108</v>
      </c>
      <c r="S72" s="3" t="s">
        <v>4675</v>
      </c>
      <c r="W72" s="3" t="s">
        <v>4675</v>
      </c>
      <c r="X72" s="3" t="s">
        <v>4534</v>
      </c>
      <c r="Y72" s="3" t="s">
        <v>4436</v>
      </c>
      <c r="Z72" s="4" t="s">
        <v>4420</v>
      </c>
      <c r="AA72" s="3" t="s">
        <v>4561</v>
      </c>
      <c r="AB72" s="3" t="s">
        <v>108</v>
      </c>
      <c r="AI72" s="3" t="s">
        <v>4557</v>
      </c>
      <c r="AJ72" s="3" t="s">
        <v>4429</v>
      </c>
      <c r="AK72" s="3" t="s">
        <v>4412</v>
      </c>
      <c r="AL72" s="3" t="s">
        <v>4584</v>
      </c>
      <c r="AM72" s="3" t="s">
        <v>170</v>
      </c>
      <c r="AN72" s="3" t="s">
        <v>172</v>
      </c>
      <c r="AO72" s="3" t="s">
        <v>170</v>
      </c>
      <c r="AR72" s="6">
        <v>0</v>
      </c>
      <c r="AS72" s="6">
        <v>0</v>
      </c>
      <c r="AT72" s="6">
        <v>0</v>
      </c>
      <c r="AU72" s="6">
        <v>0</v>
      </c>
      <c r="AV72" s="6">
        <v>0</v>
      </c>
      <c r="AW72" s="6">
        <v>0</v>
      </c>
      <c r="AX72" s="6">
        <v>0</v>
      </c>
      <c r="AY72" s="6">
        <v>0</v>
      </c>
      <c r="AZ72" s="6" t="s">
        <v>4492</v>
      </c>
      <c r="BA72" s="21"/>
      <c r="BB72" s="6"/>
      <c r="BC72" s="21"/>
    </row>
    <row r="73" spans="1:55" ht="57.6" x14ac:dyDescent="0.3">
      <c r="J73" s="3" t="s">
        <v>4600</v>
      </c>
      <c r="S73" s="3" t="s">
        <v>4676</v>
      </c>
      <c r="W73" s="3" t="s">
        <v>4676</v>
      </c>
      <c r="X73" s="3" t="s">
        <v>111</v>
      </c>
      <c r="AI73" s="3" t="s">
        <v>4557</v>
      </c>
      <c r="AJ73" s="3" t="s">
        <v>4429</v>
      </c>
      <c r="AK73" s="3" t="s">
        <v>4412</v>
      </c>
      <c r="AL73" s="3" t="s">
        <v>4584</v>
      </c>
      <c r="AM73" s="3" t="s">
        <v>170</v>
      </c>
      <c r="AO73" s="4" t="s">
        <v>171</v>
      </c>
      <c r="AQ73" s="4"/>
      <c r="AR73" s="6">
        <v>0</v>
      </c>
      <c r="AS73" s="6">
        <v>0</v>
      </c>
      <c r="AT73" s="6">
        <v>0</v>
      </c>
      <c r="AU73" s="6">
        <v>0</v>
      </c>
      <c r="AV73" s="6">
        <v>0</v>
      </c>
      <c r="AW73" s="6">
        <v>0</v>
      </c>
      <c r="AX73" s="6">
        <v>0</v>
      </c>
      <c r="AY73" s="6">
        <v>0</v>
      </c>
      <c r="AZ73" s="6"/>
      <c r="BA73" s="21"/>
      <c r="BB73" s="6"/>
      <c r="BC73" s="21"/>
    </row>
    <row r="74" spans="1:55" ht="374.4" x14ac:dyDescent="0.3">
      <c r="J74" s="3" t="s">
        <v>4600</v>
      </c>
      <c r="P74" s="3" t="s">
        <v>4677</v>
      </c>
      <c r="Q74" s="3" t="s">
        <v>4421</v>
      </c>
      <c r="R74" s="3" t="s">
        <v>108</v>
      </c>
      <c r="S74" s="3" t="s">
        <v>4678</v>
      </c>
      <c r="T74" s="3" t="s">
        <v>38</v>
      </c>
      <c r="U74" s="3" t="s">
        <v>108</v>
      </c>
      <c r="V74" s="3" t="s">
        <v>4679</v>
      </c>
      <c r="W74" s="3" t="s">
        <v>4679</v>
      </c>
      <c r="X74" s="3" t="s">
        <v>4534</v>
      </c>
      <c r="Z74" s="3" t="s">
        <v>4420</v>
      </c>
      <c r="AI74" s="3" t="s">
        <v>4557</v>
      </c>
      <c r="AJ74" s="3" t="s">
        <v>4429</v>
      </c>
      <c r="AK74" s="3" t="s">
        <v>4412</v>
      </c>
      <c r="AL74" s="3" t="s">
        <v>4584</v>
      </c>
      <c r="AM74" s="3" t="s">
        <v>171</v>
      </c>
      <c r="AN74" s="3" t="s">
        <v>4433</v>
      </c>
      <c r="AO74" s="4" t="s">
        <v>170</v>
      </c>
      <c r="AP74" s="3" t="s">
        <v>4434</v>
      </c>
      <c r="AQ74" s="4" t="s">
        <v>170</v>
      </c>
      <c r="AR74" s="6">
        <v>0</v>
      </c>
      <c r="AS74" s="6">
        <v>0</v>
      </c>
      <c r="AT74" s="6">
        <v>0</v>
      </c>
      <c r="AU74" s="6">
        <v>0</v>
      </c>
      <c r="AV74" s="6">
        <v>0</v>
      </c>
      <c r="AW74" s="6">
        <v>0</v>
      </c>
      <c r="AX74" s="6">
        <v>0</v>
      </c>
      <c r="AY74" s="6">
        <v>0</v>
      </c>
      <c r="AZ74" s="6"/>
      <c r="BA74" s="21"/>
      <c r="BB74" s="6"/>
      <c r="BC74" s="21"/>
    </row>
    <row r="75" spans="1:55" ht="57.6" x14ac:dyDescent="0.3">
      <c r="J75" s="3" t="s">
        <v>4600</v>
      </c>
      <c r="V75" s="3" t="s">
        <v>4680</v>
      </c>
      <c r="W75" s="3" t="s">
        <v>4680</v>
      </c>
      <c r="X75" s="3" t="s">
        <v>28</v>
      </c>
      <c r="AI75" s="3" t="s">
        <v>4557</v>
      </c>
      <c r="AJ75" s="3" t="s">
        <v>4429</v>
      </c>
      <c r="AK75" s="3" t="s">
        <v>4412</v>
      </c>
      <c r="AL75" s="3" t="s">
        <v>4584</v>
      </c>
      <c r="AM75" s="3" t="s">
        <v>171</v>
      </c>
      <c r="AQ75" s="3" t="s">
        <v>171</v>
      </c>
      <c r="AR75" s="6">
        <v>0</v>
      </c>
      <c r="AS75" s="6">
        <v>0</v>
      </c>
      <c r="AT75" s="6">
        <v>0</v>
      </c>
      <c r="AU75" s="6">
        <v>0</v>
      </c>
      <c r="AV75" s="6">
        <v>0</v>
      </c>
      <c r="AW75" s="6">
        <v>0</v>
      </c>
      <c r="AX75" s="6">
        <v>0</v>
      </c>
      <c r="AY75" s="6">
        <v>0</v>
      </c>
      <c r="AZ75" s="6"/>
      <c r="BA75" s="21"/>
      <c r="BB75" s="6"/>
      <c r="BC75" s="21"/>
    </row>
    <row r="76" spans="1:55" ht="57.6" x14ac:dyDescent="0.3">
      <c r="J76" s="3" t="s">
        <v>4600</v>
      </c>
      <c r="S76" s="3" t="s">
        <v>4681</v>
      </c>
      <c r="W76" s="3" t="s">
        <v>4681</v>
      </c>
      <c r="X76" s="3" t="s">
        <v>111</v>
      </c>
      <c r="AI76" s="3" t="s">
        <v>4557</v>
      </c>
      <c r="AJ76" s="3" t="s">
        <v>4429</v>
      </c>
      <c r="AK76" s="3" t="s">
        <v>4412</v>
      </c>
      <c r="AL76" s="3" t="s">
        <v>4584</v>
      </c>
      <c r="AM76" s="3" t="s">
        <v>171</v>
      </c>
      <c r="AO76" s="3" t="s">
        <v>171</v>
      </c>
      <c r="AR76" s="6">
        <v>0</v>
      </c>
      <c r="AS76" s="6">
        <v>0</v>
      </c>
      <c r="AT76" s="6">
        <v>0</v>
      </c>
      <c r="AU76" s="6">
        <v>0</v>
      </c>
      <c r="AV76" s="6">
        <v>0</v>
      </c>
      <c r="AW76" s="6">
        <v>0</v>
      </c>
      <c r="AX76" s="6">
        <v>0</v>
      </c>
      <c r="AY76" s="6">
        <v>0</v>
      </c>
      <c r="AZ76" s="6"/>
      <c r="BA76" s="21"/>
      <c r="BB76" s="6"/>
      <c r="BC76" s="21"/>
    </row>
    <row r="77" spans="1:55" ht="374.4" x14ac:dyDescent="0.3">
      <c r="J77" s="3" t="s">
        <v>4600</v>
      </c>
      <c r="K77" s="3" t="s">
        <v>4582</v>
      </c>
      <c r="L77" s="3" t="s">
        <v>4419</v>
      </c>
      <c r="M77" s="3" t="s">
        <v>4682</v>
      </c>
      <c r="N77" s="3" t="s">
        <v>4583</v>
      </c>
      <c r="O77" s="3" t="s">
        <v>108</v>
      </c>
      <c r="P77" s="3" t="s">
        <v>4683</v>
      </c>
      <c r="Q77" s="3" t="s">
        <v>4430</v>
      </c>
      <c r="R77" s="3" t="s">
        <v>108</v>
      </c>
      <c r="S77" s="3" t="s">
        <v>4684</v>
      </c>
      <c r="W77" s="3" t="s">
        <v>4684</v>
      </c>
      <c r="X77" s="3" t="s">
        <v>4534</v>
      </c>
      <c r="Y77" s="3" t="s">
        <v>4436</v>
      </c>
      <c r="Z77" s="4" t="s">
        <v>4420</v>
      </c>
      <c r="AA77" s="3" t="s">
        <v>4561</v>
      </c>
      <c r="AB77" s="3" t="s">
        <v>108</v>
      </c>
      <c r="AI77" s="3" t="s">
        <v>4557</v>
      </c>
      <c r="AJ77" s="3" t="s">
        <v>4429</v>
      </c>
      <c r="AK77" s="3" t="s">
        <v>4417</v>
      </c>
      <c r="AL77" s="3" t="s">
        <v>4584</v>
      </c>
      <c r="AM77" s="3" t="s">
        <v>170</v>
      </c>
      <c r="AN77" s="3" t="s">
        <v>172</v>
      </c>
      <c r="AO77" s="3" t="s">
        <v>170</v>
      </c>
      <c r="AR77" s="6">
        <v>0</v>
      </c>
      <c r="AS77" s="6">
        <v>0</v>
      </c>
      <c r="AT77" s="6">
        <v>0</v>
      </c>
      <c r="AU77" s="6">
        <v>0</v>
      </c>
      <c r="AV77" s="6">
        <v>0</v>
      </c>
      <c r="AW77" s="6">
        <v>0</v>
      </c>
      <c r="AX77" s="6">
        <v>0</v>
      </c>
      <c r="AY77" s="6">
        <v>0</v>
      </c>
      <c r="AZ77" s="6" t="s">
        <v>4492</v>
      </c>
      <c r="BA77" s="21"/>
      <c r="BB77" s="6"/>
      <c r="BC77" s="21"/>
    </row>
    <row r="78" spans="1:55" ht="57.6" x14ac:dyDescent="0.3">
      <c r="J78" s="3" t="s">
        <v>4600</v>
      </c>
      <c r="S78" s="3" t="s">
        <v>4685</v>
      </c>
      <c r="W78" s="3" t="s">
        <v>4685</v>
      </c>
      <c r="X78" s="3" t="s">
        <v>111</v>
      </c>
      <c r="AI78" s="3" t="s">
        <v>4557</v>
      </c>
      <c r="AJ78" s="3" t="s">
        <v>4429</v>
      </c>
      <c r="AK78" s="3" t="s">
        <v>4417</v>
      </c>
      <c r="AL78" s="3" t="s">
        <v>4584</v>
      </c>
      <c r="AM78" s="3" t="s">
        <v>170</v>
      </c>
      <c r="AO78" s="4" t="s">
        <v>171</v>
      </c>
      <c r="AQ78" s="4"/>
      <c r="AR78" s="6">
        <v>0</v>
      </c>
      <c r="AS78" s="6">
        <v>0</v>
      </c>
      <c r="AT78" s="6">
        <v>0</v>
      </c>
      <c r="AU78" s="6">
        <v>0</v>
      </c>
      <c r="AV78" s="6">
        <v>0</v>
      </c>
      <c r="AW78" s="6">
        <v>0</v>
      </c>
      <c r="AX78" s="6">
        <v>0</v>
      </c>
      <c r="AY78" s="6">
        <v>0</v>
      </c>
      <c r="AZ78" s="6"/>
      <c r="BA78" s="21"/>
      <c r="BB78" s="6"/>
      <c r="BC78" s="21"/>
    </row>
    <row r="79" spans="1:55" ht="374.4" x14ac:dyDescent="0.3">
      <c r="J79" s="3" t="s">
        <v>4600</v>
      </c>
      <c r="P79" s="3" t="s">
        <v>4686</v>
      </c>
      <c r="Q79" s="3" t="s">
        <v>4421</v>
      </c>
      <c r="R79" s="3" t="s">
        <v>108</v>
      </c>
      <c r="S79" s="3" t="s">
        <v>4687</v>
      </c>
      <c r="T79" s="3" t="s">
        <v>38</v>
      </c>
      <c r="U79" s="3" t="s">
        <v>108</v>
      </c>
      <c r="V79" s="3" t="s">
        <v>4688</v>
      </c>
      <c r="W79" s="3" t="s">
        <v>4688</v>
      </c>
      <c r="X79" s="3" t="s">
        <v>4534</v>
      </c>
      <c r="Z79" s="3" t="s">
        <v>4420</v>
      </c>
      <c r="AI79" s="3" t="s">
        <v>4557</v>
      </c>
      <c r="AJ79" s="3" t="s">
        <v>4429</v>
      </c>
      <c r="AK79" s="3" t="s">
        <v>4417</v>
      </c>
      <c r="AL79" s="3" t="s">
        <v>4584</v>
      </c>
      <c r="AM79" s="3" t="s">
        <v>171</v>
      </c>
      <c r="AN79" s="3" t="s">
        <v>4433</v>
      </c>
      <c r="AO79" s="4" t="s">
        <v>170</v>
      </c>
      <c r="AP79" s="3" t="s">
        <v>4434</v>
      </c>
      <c r="AQ79" s="4" t="s">
        <v>170</v>
      </c>
      <c r="AR79" s="6">
        <v>0</v>
      </c>
      <c r="AS79" s="6">
        <v>0</v>
      </c>
      <c r="AT79" s="6">
        <v>0</v>
      </c>
      <c r="AU79" s="6">
        <v>0</v>
      </c>
      <c r="AV79" s="6">
        <v>0</v>
      </c>
      <c r="AW79" s="6">
        <v>0</v>
      </c>
      <c r="AX79" s="6">
        <v>0</v>
      </c>
      <c r="AY79" s="6">
        <v>0</v>
      </c>
      <c r="AZ79" s="6"/>
      <c r="BA79" s="21"/>
      <c r="BB79" s="6"/>
      <c r="BC79" s="21"/>
    </row>
    <row r="80" spans="1:55" ht="72" x14ac:dyDescent="0.3">
      <c r="J80" s="3" t="s">
        <v>4600</v>
      </c>
      <c r="V80" s="3" t="s">
        <v>4689</v>
      </c>
      <c r="W80" s="3" t="s">
        <v>4689</v>
      </c>
      <c r="X80" s="3" t="s">
        <v>28</v>
      </c>
      <c r="AI80" s="3" t="s">
        <v>4557</v>
      </c>
      <c r="AJ80" s="3" t="s">
        <v>4429</v>
      </c>
      <c r="AK80" s="3" t="s">
        <v>4417</v>
      </c>
      <c r="AL80" s="3" t="s">
        <v>4584</v>
      </c>
      <c r="AM80" s="3" t="s">
        <v>171</v>
      </c>
      <c r="AQ80" s="3" t="s">
        <v>171</v>
      </c>
      <c r="AR80" s="6">
        <v>0</v>
      </c>
      <c r="AS80" s="6">
        <v>0</v>
      </c>
      <c r="AT80" s="6">
        <v>0</v>
      </c>
      <c r="AU80" s="6">
        <v>0</v>
      </c>
      <c r="AV80" s="6">
        <v>0</v>
      </c>
      <c r="AW80" s="6">
        <v>0</v>
      </c>
      <c r="AX80" s="6">
        <v>0</v>
      </c>
      <c r="AY80" s="6">
        <v>0</v>
      </c>
      <c r="AZ80" s="6"/>
      <c r="BA80" s="21"/>
      <c r="BB80" s="6"/>
      <c r="BC80" s="21"/>
    </row>
    <row r="81" spans="1:55" ht="57.6" x14ac:dyDescent="0.3">
      <c r="J81" s="3" t="s">
        <v>4600</v>
      </c>
      <c r="S81" s="3" t="s">
        <v>4690</v>
      </c>
      <c r="W81" s="3" t="s">
        <v>4690</v>
      </c>
      <c r="X81" s="3" t="s">
        <v>111</v>
      </c>
      <c r="AI81" s="3" t="s">
        <v>4557</v>
      </c>
      <c r="AJ81" s="3" t="s">
        <v>4429</v>
      </c>
      <c r="AK81" s="3" t="s">
        <v>4417</v>
      </c>
      <c r="AL81" s="3" t="s">
        <v>4584</v>
      </c>
      <c r="AM81" s="3" t="s">
        <v>171</v>
      </c>
      <c r="AO81" s="3" t="s">
        <v>171</v>
      </c>
      <c r="AR81" s="6">
        <v>0</v>
      </c>
      <c r="AS81" s="6">
        <v>0</v>
      </c>
      <c r="AT81" s="6">
        <v>0</v>
      </c>
      <c r="AU81" s="6">
        <v>0</v>
      </c>
      <c r="AV81" s="6">
        <v>0</v>
      </c>
      <c r="AW81" s="6">
        <v>0</v>
      </c>
      <c r="AX81" s="6">
        <v>0</v>
      </c>
      <c r="AY81" s="6">
        <v>0</v>
      </c>
      <c r="AZ81" s="6"/>
      <c r="BA81" s="21"/>
      <c r="BB81" s="6"/>
      <c r="BC81" s="21"/>
    </row>
    <row r="82" spans="1:55" ht="374.4" x14ac:dyDescent="0.3">
      <c r="J82" s="3" t="s">
        <v>4600</v>
      </c>
      <c r="K82" s="3" t="s">
        <v>4582</v>
      </c>
      <c r="L82" s="3" t="s">
        <v>4419</v>
      </c>
      <c r="M82" s="3" t="s">
        <v>4691</v>
      </c>
      <c r="N82" s="3" t="s">
        <v>4583</v>
      </c>
      <c r="O82" s="3" t="s">
        <v>108</v>
      </c>
      <c r="P82" s="3" t="s">
        <v>4692</v>
      </c>
      <c r="Q82" s="3" t="s">
        <v>4430</v>
      </c>
      <c r="R82" s="3" t="s">
        <v>108</v>
      </c>
      <c r="S82" s="3" t="s">
        <v>4693</v>
      </c>
      <c r="W82" s="3" t="s">
        <v>4693</v>
      </c>
      <c r="X82" s="3" t="s">
        <v>4534</v>
      </c>
      <c r="Y82" s="3" t="s">
        <v>4436</v>
      </c>
      <c r="Z82" s="4" t="s">
        <v>4420</v>
      </c>
      <c r="AA82" s="3" t="s">
        <v>4561</v>
      </c>
      <c r="AB82" s="3" t="s">
        <v>108</v>
      </c>
      <c r="AI82" s="3" t="s">
        <v>4557</v>
      </c>
      <c r="AJ82" s="3" t="s">
        <v>4429</v>
      </c>
      <c r="AK82" s="3" t="s">
        <v>4404</v>
      </c>
      <c r="AL82" s="3" t="s">
        <v>4584</v>
      </c>
      <c r="AM82" s="3" t="s">
        <v>170</v>
      </c>
      <c r="AN82" s="3" t="s">
        <v>172</v>
      </c>
      <c r="AO82" s="3" t="s">
        <v>170</v>
      </c>
      <c r="AR82" s="6">
        <v>0</v>
      </c>
      <c r="AS82" s="6">
        <v>0</v>
      </c>
      <c r="AT82" s="6">
        <v>0</v>
      </c>
      <c r="AU82" s="6">
        <v>0</v>
      </c>
      <c r="AV82" s="6">
        <v>0</v>
      </c>
      <c r="AW82" s="6">
        <v>0</v>
      </c>
      <c r="AX82" s="6">
        <v>0</v>
      </c>
      <c r="AY82" s="6">
        <v>0</v>
      </c>
      <c r="AZ82" s="6" t="s">
        <v>4492</v>
      </c>
      <c r="BA82" s="21"/>
      <c r="BB82" s="6"/>
      <c r="BC82" s="21"/>
    </row>
    <row r="83" spans="1:55" ht="57.6" x14ac:dyDescent="0.3">
      <c r="J83" s="3" t="s">
        <v>4600</v>
      </c>
      <c r="S83" s="3" t="s">
        <v>4694</v>
      </c>
      <c r="W83" s="3" t="s">
        <v>4694</v>
      </c>
      <c r="X83" s="3" t="s">
        <v>111</v>
      </c>
      <c r="AI83" s="3" t="s">
        <v>4557</v>
      </c>
      <c r="AJ83" s="3" t="s">
        <v>4429</v>
      </c>
      <c r="AK83" s="3" t="s">
        <v>4404</v>
      </c>
      <c r="AL83" s="3" t="s">
        <v>4584</v>
      </c>
      <c r="AM83" s="3" t="s">
        <v>170</v>
      </c>
      <c r="AO83" s="4" t="s">
        <v>171</v>
      </c>
      <c r="AQ83" s="4"/>
      <c r="AR83" s="6">
        <v>0</v>
      </c>
      <c r="AS83" s="6">
        <v>0</v>
      </c>
      <c r="AT83" s="6">
        <v>0</v>
      </c>
      <c r="AU83" s="6">
        <v>0</v>
      </c>
      <c r="AV83" s="6">
        <v>0</v>
      </c>
      <c r="AW83" s="6">
        <v>0</v>
      </c>
      <c r="AX83" s="6">
        <v>0</v>
      </c>
      <c r="AY83" s="6">
        <v>0</v>
      </c>
      <c r="AZ83" s="6"/>
      <c r="BA83" s="21"/>
      <c r="BB83" s="6"/>
      <c r="BC83" s="21"/>
    </row>
    <row r="84" spans="1:55" ht="374.4" x14ac:dyDescent="0.3">
      <c r="J84" s="3" t="s">
        <v>4600</v>
      </c>
      <c r="P84" s="3" t="s">
        <v>4695</v>
      </c>
      <c r="Q84" s="3" t="s">
        <v>4421</v>
      </c>
      <c r="R84" s="3" t="s">
        <v>108</v>
      </c>
      <c r="S84" s="3" t="s">
        <v>4696</v>
      </c>
      <c r="T84" s="3" t="s">
        <v>38</v>
      </c>
      <c r="U84" s="3" t="s">
        <v>108</v>
      </c>
      <c r="V84" s="3" t="s">
        <v>4697</v>
      </c>
      <c r="W84" s="3" t="s">
        <v>4697</v>
      </c>
      <c r="X84" s="3" t="s">
        <v>4534</v>
      </c>
      <c r="Z84" s="3" t="s">
        <v>4420</v>
      </c>
      <c r="AI84" s="3" t="s">
        <v>4557</v>
      </c>
      <c r="AJ84" s="3" t="s">
        <v>4429</v>
      </c>
      <c r="AK84" s="3" t="s">
        <v>4404</v>
      </c>
      <c r="AL84" s="3" t="s">
        <v>4584</v>
      </c>
      <c r="AM84" s="3" t="s">
        <v>171</v>
      </c>
      <c r="AN84" s="3" t="s">
        <v>4433</v>
      </c>
      <c r="AO84" s="4" t="s">
        <v>170</v>
      </c>
      <c r="AP84" s="3" t="s">
        <v>4434</v>
      </c>
      <c r="AQ84" s="4" t="s">
        <v>170</v>
      </c>
      <c r="AR84" s="6">
        <v>0</v>
      </c>
      <c r="AS84" s="6">
        <v>0</v>
      </c>
      <c r="AT84" s="6">
        <v>0</v>
      </c>
      <c r="AU84" s="6">
        <v>0</v>
      </c>
      <c r="AV84" s="6">
        <v>0</v>
      </c>
      <c r="AW84" s="6">
        <v>0</v>
      </c>
      <c r="AX84" s="6">
        <v>0</v>
      </c>
      <c r="AY84" s="6">
        <v>0</v>
      </c>
      <c r="AZ84" s="6"/>
      <c r="BA84" s="21"/>
      <c r="BB84" s="6"/>
      <c r="BC84" s="21"/>
    </row>
    <row r="85" spans="1:55" ht="72" x14ac:dyDescent="0.3">
      <c r="J85" s="3" t="s">
        <v>4600</v>
      </c>
      <c r="V85" s="3" t="s">
        <v>4698</v>
      </c>
      <c r="W85" s="3" t="s">
        <v>4698</v>
      </c>
      <c r="X85" s="3" t="s">
        <v>28</v>
      </c>
      <c r="AI85" s="3" t="s">
        <v>4557</v>
      </c>
      <c r="AJ85" s="3" t="s">
        <v>4429</v>
      </c>
      <c r="AK85" s="3" t="s">
        <v>4404</v>
      </c>
      <c r="AL85" s="3" t="s">
        <v>4584</v>
      </c>
      <c r="AM85" s="3" t="s">
        <v>171</v>
      </c>
      <c r="AQ85" s="3" t="s">
        <v>171</v>
      </c>
      <c r="AR85" s="6">
        <v>0</v>
      </c>
      <c r="AS85" s="6">
        <v>0</v>
      </c>
      <c r="AT85" s="6">
        <v>0</v>
      </c>
      <c r="AU85" s="6">
        <v>0</v>
      </c>
      <c r="AV85" s="6">
        <v>0</v>
      </c>
      <c r="AW85" s="6">
        <v>0</v>
      </c>
      <c r="AX85" s="6">
        <v>0</v>
      </c>
      <c r="AY85" s="6">
        <v>0</v>
      </c>
      <c r="AZ85" s="6"/>
      <c r="BA85" s="21"/>
      <c r="BB85" s="6"/>
      <c r="BC85" s="21"/>
    </row>
    <row r="86" spans="1:55" ht="57.6" x14ac:dyDescent="0.3">
      <c r="J86" s="3" t="s">
        <v>4600</v>
      </c>
      <c r="S86" s="3" t="s">
        <v>4699</v>
      </c>
      <c r="W86" s="3" t="s">
        <v>4699</v>
      </c>
      <c r="X86" s="3" t="s">
        <v>111</v>
      </c>
      <c r="AI86" s="3" t="s">
        <v>4557</v>
      </c>
      <c r="AJ86" s="3" t="s">
        <v>4429</v>
      </c>
      <c r="AK86" s="3" t="s">
        <v>4404</v>
      </c>
      <c r="AL86" s="3" t="s">
        <v>4584</v>
      </c>
      <c r="AM86" s="3" t="s">
        <v>171</v>
      </c>
      <c r="AO86" s="3" t="s">
        <v>171</v>
      </c>
      <c r="AR86" s="6">
        <v>0</v>
      </c>
      <c r="AS86" s="6">
        <v>0</v>
      </c>
      <c r="AT86" s="6">
        <v>0</v>
      </c>
      <c r="AU86" s="6">
        <v>0</v>
      </c>
      <c r="AV86" s="6">
        <v>0</v>
      </c>
      <c r="AW86" s="6">
        <v>0</v>
      </c>
      <c r="AX86" s="6">
        <v>0</v>
      </c>
      <c r="AY86" s="6">
        <v>0</v>
      </c>
      <c r="AZ86" s="6"/>
      <c r="BA86" s="21"/>
      <c r="BB86" s="6"/>
      <c r="BC86" s="21"/>
    </row>
    <row r="87" spans="1:55" ht="374.4" x14ac:dyDescent="0.3">
      <c r="J87" s="3" t="s">
        <v>4600</v>
      </c>
      <c r="K87" s="3" t="s">
        <v>4582</v>
      </c>
      <c r="L87" s="3" t="s">
        <v>4419</v>
      </c>
      <c r="M87" s="3" t="s">
        <v>4700</v>
      </c>
      <c r="N87" s="3" t="s">
        <v>4583</v>
      </c>
      <c r="O87" s="3" t="s">
        <v>108</v>
      </c>
      <c r="P87" s="3" t="s">
        <v>4701</v>
      </c>
      <c r="Q87" s="3" t="s">
        <v>4430</v>
      </c>
      <c r="R87" s="3" t="s">
        <v>108</v>
      </c>
      <c r="S87" s="3" t="s">
        <v>4702</v>
      </c>
      <c r="W87" s="3" t="s">
        <v>4702</v>
      </c>
      <c r="X87" s="3" t="s">
        <v>4534</v>
      </c>
      <c r="Y87" s="3" t="s">
        <v>4436</v>
      </c>
      <c r="Z87" s="4" t="s">
        <v>4420</v>
      </c>
      <c r="AA87" s="3" t="s">
        <v>4561</v>
      </c>
      <c r="AB87" s="3" t="s">
        <v>108</v>
      </c>
      <c r="AI87" s="3" t="s">
        <v>4557</v>
      </c>
      <c r="AJ87" s="3" t="s">
        <v>4429</v>
      </c>
      <c r="AK87" s="3" t="s">
        <v>4409</v>
      </c>
      <c r="AL87" s="3" t="s">
        <v>4584</v>
      </c>
      <c r="AM87" s="3" t="s">
        <v>170</v>
      </c>
      <c r="AN87" s="3" t="s">
        <v>172</v>
      </c>
      <c r="AO87" s="3" t="s">
        <v>170</v>
      </c>
      <c r="AR87" s="6">
        <v>0</v>
      </c>
      <c r="AS87" s="6">
        <v>0</v>
      </c>
      <c r="AT87" s="6">
        <v>0</v>
      </c>
      <c r="AU87" s="6">
        <v>0</v>
      </c>
      <c r="AV87" s="6">
        <v>0</v>
      </c>
      <c r="AW87" s="6">
        <v>0</v>
      </c>
      <c r="AX87" s="6">
        <v>0</v>
      </c>
      <c r="AY87" s="6">
        <v>0</v>
      </c>
      <c r="AZ87" s="6" t="s">
        <v>4492</v>
      </c>
      <c r="BA87" s="21"/>
      <c r="BB87" s="6"/>
      <c r="BC87" s="21"/>
    </row>
    <row r="88" spans="1:55" ht="57.6" x14ac:dyDescent="0.3">
      <c r="A88" s="3" t="str" cm="1">
        <f t="array" aca="1" ref="A88:A89" ca="1">INDIRECT("Civilité[Civilité]")</f>
        <v>Madame</v>
      </c>
      <c r="B88" s="3" t="str" cm="1">
        <f t="array" aca="1" ref="B88:B93" ca="1">INDIRECT("Statut[Statut]")</f>
        <v>Exploitant individuel</v>
      </c>
      <c r="C88" s="3" t="str" cm="1">
        <f t="array" aca="1" ref="C88:C89" ca="1">INDIRECT("NbassocGAEC[NbassocGAEC]")</f>
        <v>2 associés</v>
      </c>
      <c r="D88" s="3" t="str" cm="1">
        <f t="array" aca="1" ref="D88:D89" ca="1">INDIRECT("OUI_NON[OUI_NON]")</f>
        <v>oui</v>
      </c>
      <c r="E88" s="3" t="str" cm="1">
        <f t="array" aca="1" ref="E88:E90" ca="1">INDIRECT("o_n_na[o_n_na]")</f>
        <v>oui</v>
      </c>
      <c r="F88" s="3" t="str" cm="1">
        <f t="array" aca="1" ref="F88:F89" ca="1">INDIRECT("Type_abattage[Type_Abattage]")</f>
        <v>Demande de dérogation, Abattage partiel</v>
      </c>
      <c r="G88" s="3" t="str" cm="1">
        <f t="array" ref="G88:G91">zonage[zonage]</f>
        <v>Zone soumise à des contraintes naturelles Montagne</v>
      </c>
      <c r="J88" s="3" t="s">
        <v>4600</v>
      </c>
      <c r="S88" s="3" t="s">
        <v>4703</v>
      </c>
      <c r="W88" s="3" t="s">
        <v>4703</v>
      </c>
      <c r="X88" s="3" t="s">
        <v>111</v>
      </c>
      <c r="AI88" s="3" t="s">
        <v>4557</v>
      </c>
      <c r="AJ88" s="3" t="s">
        <v>4429</v>
      </c>
      <c r="AK88" s="3" t="s">
        <v>4409</v>
      </c>
      <c r="AL88" s="3" t="s">
        <v>4584</v>
      </c>
      <c r="AM88" s="3" t="s">
        <v>170</v>
      </c>
      <c r="AO88" s="4" t="s">
        <v>171</v>
      </c>
      <c r="AQ88" s="4"/>
      <c r="AR88" s="6">
        <v>0</v>
      </c>
      <c r="AS88" s="6">
        <v>0</v>
      </c>
      <c r="AT88" s="6">
        <v>0</v>
      </c>
      <c r="AU88" s="6">
        <v>0</v>
      </c>
      <c r="AV88" s="6">
        <v>0</v>
      </c>
      <c r="AW88" s="6">
        <v>0</v>
      </c>
      <c r="AX88" s="6">
        <v>0</v>
      </c>
      <c r="AY88" s="6">
        <v>0</v>
      </c>
      <c r="AZ88" s="6"/>
      <c r="BA88" s="21"/>
      <c r="BB88" s="6"/>
      <c r="BC88" s="21"/>
    </row>
    <row r="89" spans="1:55" ht="374.4" x14ac:dyDescent="0.3">
      <c r="A89" s="3" t="str">
        <f ca="1"/>
        <v>Monsieur</v>
      </c>
      <c r="B89" s="3" t="str">
        <f ca="1"/>
        <v>EARL</v>
      </c>
      <c r="C89" s="3" t="str">
        <f ca="1"/>
        <v>3 associés et +</v>
      </c>
      <c r="D89" s="3" t="str">
        <f ca="1"/>
        <v>non</v>
      </c>
      <c r="E89" s="3" t="str">
        <f ca="1"/>
        <v>non</v>
      </c>
      <c r="F89" s="3" t="str">
        <f ca="1"/>
        <v>Abattage total</v>
      </c>
      <c r="G89" s="3" t="str">
        <v>Zone soumise à des contraintes naturelles Spécifiques</v>
      </c>
      <c r="J89" s="3" t="s">
        <v>4600</v>
      </c>
      <c r="P89" s="3" t="s">
        <v>4704</v>
      </c>
      <c r="Q89" s="3" t="s">
        <v>4421</v>
      </c>
      <c r="R89" s="3" t="s">
        <v>108</v>
      </c>
      <c r="S89" s="3" t="s">
        <v>4705</v>
      </c>
      <c r="T89" s="3" t="s">
        <v>38</v>
      </c>
      <c r="U89" s="3" t="s">
        <v>108</v>
      </c>
      <c r="V89" s="3" t="s">
        <v>4706</v>
      </c>
      <c r="W89" s="3" t="s">
        <v>4706</v>
      </c>
      <c r="X89" s="3" t="s">
        <v>4534</v>
      </c>
      <c r="Z89" s="3" t="s">
        <v>4420</v>
      </c>
      <c r="AI89" s="3" t="s">
        <v>4557</v>
      </c>
      <c r="AJ89" s="3" t="s">
        <v>4429</v>
      </c>
      <c r="AK89" s="3" t="s">
        <v>4409</v>
      </c>
      <c r="AL89" s="3" t="s">
        <v>4584</v>
      </c>
      <c r="AM89" s="3" t="s">
        <v>171</v>
      </c>
      <c r="AN89" s="3" t="s">
        <v>4433</v>
      </c>
      <c r="AO89" s="4" t="s">
        <v>170</v>
      </c>
      <c r="AP89" s="3" t="s">
        <v>4434</v>
      </c>
      <c r="AQ89" s="4" t="s">
        <v>170</v>
      </c>
      <c r="AR89" s="6">
        <v>0</v>
      </c>
      <c r="AS89" s="6">
        <v>0</v>
      </c>
      <c r="AT89" s="6">
        <v>0</v>
      </c>
      <c r="AU89" s="6">
        <v>0</v>
      </c>
      <c r="AV89" s="6">
        <v>0</v>
      </c>
      <c r="AW89" s="6">
        <v>0</v>
      </c>
      <c r="AX89" s="6">
        <v>0</v>
      </c>
      <c r="AY89" s="6">
        <v>0</v>
      </c>
      <c r="AZ89" s="6"/>
      <c r="BA89" s="21"/>
      <c r="BB89" s="6"/>
      <c r="BC89" s="21"/>
    </row>
    <row r="90" spans="1:55" ht="57.6" x14ac:dyDescent="0.3">
      <c r="B90" s="3" t="str">
        <f ca="1"/>
        <v>SCEA</v>
      </c>
      <c r="E90" s="3" t="str">
        <f ca="1"/>
        <v>sans objet</v>
      </c>
      <c r="G90" s="3" t="str">
        <v>Zone soumise à des contraintes naturelles Autres</v>
      </c>
      <c r="J90" s="3" t="s">
        <v>4600</v>
      </c>
      <c r="V90" s="3" t="s">
        <v>4707</v>
      </c>
      <c r="W90" s="3" t="s">
        <v>4707</v>
      </c>
      <c r="X90" s="3" t="s">
        <v>28</v>
      </c>
      <c r="AI90" s="3" t="s">
        <v>4557</v>
      </c>
      <c r="AJ90" s="3" t="s">
        <v>4429</v>
      </c>
      <c r="AK90" s="3" t="s">
        <v>4409</v>
      </c>
      <c r="AL90" s="3" t="s">
        <v>4584</v>
      </c>
      <c r="AM90" s="3" t="s">
        <v>171</v>
      </c>
      <c r="AQ90" s="3" t="s">
        <v>171</v>
      </c>
      <c r="AR90" s="6">
        <v>0</v>
      </c>
      <c r="AS90" s="6">
        <v>0</v>
      </c>
      <c r="AT90" s="6">
        <v>0</v>
      </c>
      <c r="AU90" s="6">
        <v>0</v>
      </c>
      <c r="AV90" s="6">
        <v>0</v>
      </c>
      <c r="AW90" s="6">
        <v>0</v>
      </c>
      <c r="AX90" s="6">
        <v>0</v>
      </c>
      <c r="AY90" s="6">
        <v>0</v>
      </c>
      <c r="AZ90" s="6"/>
      <c r="BA90" s="21"/>
      <c r="BB90" s="6"/>
      <c r="BC90" s="21"/>
    </row>
    <row r="91" spans="1:55" ht="57.6" x14ac:dyDescent="0.3">
      <c r="B91" s="3" t="str">
        <f ca="1"/>
        <v>GAEC</v>
      </c>
      <c r="G91" s="3" t="str">
        <v>Hors zone soumise à des contraintes naturelles</v>
      </c>
      <c r="J91" s="3" t="s">
        <v>4600</v>
      </c>
      <c r="S91" s="3" t="s">
        <v>4708</v>
      </c>
      <c r="W91" s="3" t="s">
        <v>4708</v>
      </c>
      <c r="X91" s="3" t="s">
        <v>111</v>
      </c>
      <c r="AI91" s="3" t="s">
        <v>4557</v>
      </c>
      <c r="AJ91" s="3" t="s">
        <v>4429</v>
      </c>
      <c r="AK91" s="3" t="s">
        <v>4409</v>
      </c>
      <c r="AL91" s="3" t="s">
        <v>4584</v>
      </c>
      <c r="AM91" s="3" t="s">
        <v>171</v>
      </c>
      <c r="AO91" s="3" t="s">
        <v>171</v>
      </c>
      <c r="AR91" s="6">
        <v>0</v>
      </c>
      <c r="AS91" s="6">
        <v>0</v>
      </c>
      <c r="AT91" s="6">
        <v>0</v>
      </c>
      <c r="AU91" s="6">
        <v>0</v>
      </c>
      <c r="AV91" s="6">
        <v>0</v>
      </c>
      <c r="AW91" s="6">
        <v>0</v>
      </c>
      <c r="AX91" s="6">
        <v>0</v>
      </c>
      <c r="AY91" s="6">
        <v>0</v>
      </c>
      <c r="AZ91" s="6"/>
      <c r="BA91" s="21"/>
      <c r="BB91" s="6"/>
      <c r="BC91" s="21"/>
    </row>
    <row r="92" spans="1:55" ht="374.4" x14ac:dyDescent="0.3">
      <c r="B92" s="3" t="str">
        <f ca="1"/>
        <v>SARL</v>
      </c>
      <c r="J92" s="3" t="s">
        <v>4600</v>
      </c>
      <c r="K92" s="3" t="s">
        <v>4582</v>
      </c>
      <c r="L92" s="3" t="s">
        <v>4419</v>
      </c>
      <c r="M92" s="3" t="s">
        <v>4709</v>
      </c>
      <c r="N92" s="3" t="s">
        <v>4583</v>
      </c>
      <c r="O92" s="3" t="s">
        <v>108</v>
      </c>
      <c r="P92" s="3" t="s">
        <v>4710</v>
      </c>
      <c r="Q92" s="3" t="s">
        <v>4430</v>
      </c>
      <c r="R92" s="3" t="s">
        <v>108</v>
      </c>
      <c r="S92" s="3" t="s">
        <v>4711</v>
      </c>
      <c r="W92" s="3" t="s">
        <v>4711</v>
      </c>
      <c r="X92" s="3" t="s">
        <v>4534</v>
      </c>
      <c r="Y92" s="3" t="s">
        <v>4436</v>
      </c>
      <c r="Z92" s="4" t="s">
        <v>4420</v>
      </c>
      <c r="AA92" s="3" t="s">
        <v>4561</v>
      </c>
      <c r="AB92" s="3" t="s">
        <v>108</v>
      </c>
      <c r="AI92" s="3" t="s">
        <v>4557</v>
      </c>
      <c r="AJ92" s="3" t="s">
        <v>4429</v>
      </c>
      <c r="AK92" s="3" t="s">
        <v>4408</v>
      </c>
      <c r="AL92" s="3" t="s">
        <v>4584</v>
      </c>
      <c r="AM92" s="3" t="s">
        <v>170</v>
      </c>
      <c r="AN92" s="3" t="s">
        <v>172</v>
      </c>
      <c r="AO92" s="3" t="s">
        <v>170</v>
      </c>
      <c r="AR92" s="6">
        <v>0</v>
      </c>
      <c r="AS92" s="6">
        <v>0</v>
      </c>
      <c r="AT92" s="6">
        <v>0</v>
      </c>
      <c r="AU92" s="6">
        <v>0</v>
      </c>
      <c r="AV92" s="6">
        <v>0</v>
      </c>
      <c r="AW92" s="6">
        <v>0</v>
      </c>
      <c r="AX92" s="6">
        <v>0</v>
      </c>
      <c r="AY92" s="6">
        <v>0</v>
      </c>
      <c r="AZ92" s="6" t="s">
        <v>4492</v>
      </c>
      <c r="BA92" s="21"/>
      <c r="BB92" s="6"/>
      <c r="BC92" s="21"/>
    </row>
    <row r="93" spans="1:55" ht="57.6" x14ac:dyDescent="0.3">
      <c r="B93" s="3" t="str">
        <f ca="1"/>
        <v>autres</v>
      </c>
      <c r="J93" s="3" t="s">
        <v>4600</v>
      </c>
      <c r="S93" s="3" t="s">
        <v>4712</v>
      </c>
      <c r="W93" s="3" t="s">
        <v>4712</v>
      </c>
      <c r="X93" s="3" t="s">
        <v>111</v>
      </c>
      <c r="AI93" s="3" t="s">
        <v>4557</v>
      </c>
      <c r="AJ93" s="3" t="s">
        <v>4429</v>
      </c>
      <c r="AK93" s="3" t="s">
        <v>4408</v>
      </c>
      <c r="AL93" s="3" t="s">
        <v>4584</v>
      </c>
      <c r="AM93" s="3" t="s">
        <v>170</v>
      </c>
      <c r="AO93" s="4" t="s">
        <v>171</v>
      </c>
      <c r="AQ93" s="4"/>
      <c r="AR93" s="6">
        <v>0</v>
      </c>
      <c r="AS93" s="6">
        <v>0</v>
      </c>
      <c r="AT93" s="6">
        <v>0</v>
      </c>
      <c r="AU93" s="6">
        <v>0</v>
      </c>
      <c r="AV93" s="6">
        <v>0</v>
      </c>
      <c r="AW93" s="6">
        <v>0</v>
      </c>
      <c r="AX93" s="6">
        <v>0</v>
      </c>
      <c r="AY93" s="6">
        <v>0</v>
      </c>
      <c r="AZ93" s="6"/>
      <c r="BA93" s="21"/>
      <c r="BB93" s="6"/>
      <c r="BC93" s="21"/>
    </row>
    <row r="94" spans="1:55" ht="374.4" x14ac:dyDescent="0.3">
      <c r="J94" s="3" t="s">
        <v>4600</v>
      </c>
      <c r="P94" s="3" t="s">
        <v>4713</v>
      </c>
      <c r="Q94" s="3" t="s">
        <v>4421</v>
      </c>
      <c r="R94" s="3" t="s">
        <v>108</v>
      </c>
      <c r="S94" s="3" t="s">
        <v>4714</v>
      </c>
      <c r="T94" s="3" t="s">
        <v>4435</v>
      </c>
      <c r="U94" s="3" t="s">
        <v>108</v>
      </c>
      <c r="V94" s="3" t="s">
        <v>4715</v>
      </c>
      <c r="W94" s="3" t="s">
        <v>4715</v>
      </c>
      <c r="X94" s="3" t="s">
        <v>4534</v>
      </c>
      <c r="Z94" s="3" t="s">
        <v>4420</v>
      </c>
      <c r="AI94" s="3" t="s">
        <v>4557</v>
      </c>
      <c r="AJ94" s="3" t="s">
        <v>4429</v>
      </c>
      <c r="AK94" s="3" t="s">
        <v>4408</v>
      </c>
      <c r="AL94" s="3" t="s">
        <v>4584</v>
      </c>
      <c r="AM94" s="3" t="s">
        <v>171</v>
      </c>
      <c r="AN94" s="3" t="s">
        <v>4433</v>
      </c>
      <c r="AO94" s="4" t="s">
        <v>170</v>
      </c>
      <c r="AP94" s="3" t="s">
        <v>4434</v>
      </c>
      <c r="AQ94" s="4" t="s">
        <v>170</v>
      </c>
      <c r="AR94" s="6">
        <v>0</v>
      </c>
      <c r="AS94" s="6">
        <v>0</v>
      </c>
      <c r="AT94" s="6">
        <v>0</v>
      </c>
      <c r="AU94" s="6">
        <v>0</v>
      </c>
      <c r="AV94" s="6">
        <v>0</v>
      </c>
      <c r="AW94" s="6">
        <v>0</v>
      </c>
      <c r="AX94" s="6">
        <v>0</v>
      </c>
      <c r="AY94" s="6">
        <v>0</v>
      </c>
      <c r="AZ94" s="6"/>
      <c r="BA94" s="21"/>
      <c r="BB94" s="6"/>
      <c r="BC94" s="21"/>
    </row>
    <row r="95" spans="1:55" ht="57.6" x14ac:dyDescent="0.3">
      <c r="J95" s="3" t="s">
        <v>4600</v>
      </c>
      <c r="V95" s="3" t="s">
        <v>4716</v>
      </c>
      <c r="W95" s="3" t="s">
        <v>4716</v>
      </c>
      <c r="X95" s="3" t="s">
        <v>28</v>
      </c>
      <c r="AI95" s="3" t="s">
        <v>4557</v>
      </c>
      <c r="AJ95" s="3" t="s">
        <v>4429</v>
      </c>
      <c r="AK95" s="3" t="s">
        <v>4408</v>
      </c>
      <c r="AL95" s="3" t="s">
        <v>4584</v>
      </c>
      <c r="AM95" s="3" t="s">
        <v>171</v>
      </c>
      <c r="AQ95" s="3" t="s">
        <v>171</v>
      </c>
      <c r="AR95" s="6">
        <v>0</v>
      </c>
      <c r="AS95" s="6">
        <v>0</v>
      </c>
      <c r="AT95" s="6">
        <v>0</v>
      </c>
      <c r="AU95" s="6">
        <v>0</v>
      </c>
      <c r="AV95" s="6">
        <v>0</v>
      </c>
      <c r="AW95" s="6">
        <v>0</v>
      </c>
      <c r="AX95" s="6">
        <v>0</v>
      </c>
      <c r="AY95" s="6">
        <v>0</v>
      </c>
      <c r="AZ95" s="6"/>
      <c r="BA95" s="21"/>
      <c r="BB95" s="6"/>
      <c r="BC95" s="21"/>
    </row>
    <row r="96" spans="1:55" ht="57.6" x14ac:dyDescent="0.3">
      <c r="J96" s="3" t="s">
        <v>4600</v>
      </c>
      <c r="S96" s="3" t="s">
        <v>4717</v>
      </c>
      <c r="W96" s="3" t="s">
        <v>4717</v>
      </c>
      <c r="X96" s="3" t="s">
        <v>111</v>
      </c>
      <c r="AI96" s="3" t="s">
        <v>4557</v>
      </c>
      <c r="AJ96" s="3" t="s">
        <v>4429</v>
      </c>
      <c r="AK96" s="3" t="s">
        <v>4408</v>
      </c>
      <c r="AL96" s="3" t="s">
        <v>4584</v>
      </c>
      <c r="AM96" s="3" t="s">
        <v>171</v>
      </c>
      <c r="AO96" s="3" t="s">
        <v>171</v>
      </c>
      <c r="AR96" s="6">
        <v>0</v>
      </c>
      <c r="AS96" s="6">
        <v>0</v>
      </c>
      <c r="AT96" s="6">
        <v>0</v>
      </c>
      <c r="AU96" s="6">
        <v>0</v>
      </c>
      <c r="AV96" s="6">
        <v>0</v>
      </c>
      <c r="AW96" s="6">
        <v>0</v>
      </c>
      <c r="AX96" s="6">
        <v>0</v>
      </c>
      <c r="AY96" s="6">
        <v>0</v>
      </c>
      <c r="AZ96" s="6"/>
      <c r="BA96" s="21"/>
      <c r="BB96" s="6"/>
      <c r="BC96" s="21"/>
    </row>
    <row r="97" spans="10:55" ht="374.4" x14ac:dyDescent="0.3">
      <c r="J97" s="3" t="s">
        <v>4600</v>
      </c>
      <c r="K97" s="3" t="s">
        <v>4582</v>
      </c>
      <c r="L97" s="3" t="s">
        <v>4419</v>
      </c>
      <c r="M97" s="3" t="s">
        <v>4718</v>
      </c>
      <c r="N97" s="3" t="s">
        <v>4583</v>
      </c>
      <c r="O97" s="3" t="s">
        <v>108</v>
      </c>
      <c r="P97" s="3" t="s">
        <v>4719</v>
      </c>
      <c r="Q97" s="3" t="s">
        <v>4430</v>
      </c>
      <c r="R97" s="3" t="s">
        <v>108</v>
      </c>
      <c r="S97" s="3" t="s">
        <v>4720</v>
      </c>
      <c r="W97" s="3" t="s">
        <v>4720</v>
      </c>
      <c r="X97" s="3" t="s">
        <v>4534</v>
      </c>
      <c r="Y97" s="3" t="s">
        <v>4436</v>
      </c>
      <c r="Z97" s="4" t="s">
        <v>4420</v>
      </c>
      <c r="AA97" s="3" t="s">
        <v>4561</v>
      </c>
      <c r="AB97" s="3" t="s">
        <v>108</v>
      </c>
      <c r="AI97" s="3" t="s">
        <v>4557</v>
      </c>
      <c r="AJ97" s="3" t="s">
        <v>4429</v>
      </c>
      <c r="AK97" s="3" t="s">
        <v>4406</v>
      </c>
      <c r="AL97" s="3" t="s">
        <v>4584</v>
      </c>
      <c r="AM97" s="3" t="s">
        <v>170</v>
      </c>
      <c r="AN97" s="3" t="s">
        <v>172</v>
      </c>
      <c r="AO97" s="3" t="s">
        <v>170</v>
      </c>
      <c r="AR97" s="6">
        <v>0</v>
      </c>
      <c r="AS97" s="6">
        <v>0</v>
      </c>
      <c r="AT97" s="6">
        <v>0</v>
      </c>
      <c r="AU97" s="6">
        <v>0</v>
      </c>
      <c r="AV97" s="6">
        <v>0</v>
      </c>
      <c r="AW97" s="6">
        <v>0</v>
      </c>
      <c r="AX97" s="6">
        <v>0</v>
      </c>
      <c r="AY97" s="6">
        <v>0</v>
      </c>
      <c r="AZ97" s="6" t="s">
        <v>4492</v>
      </c>
      <c r="BA97" s="21"/>
      <c r="BB97" s="6"/>
      <c r="BC97" s="21"/>
    </row>
    <row r="98" spans="10:55" s="13" customFormat="1" ht="57.6" x14ac:dyDescent="0.3">
      <c r="J98" s="13" t="s">
        <v>4600</v>
      </c>
      <c r="S98" s="13" t="s">
        <v>4721</v>
      </c>
      <c r="W98" s="13" t="s">
        <v>4721</v>
      </c>
      <c r="X98" s="13" t="s">
        <v>111</v>
      </c>
      <c r="AI98" s="13" t="s">
        <v>4557</v>
      </c>
      <c r="AJ98" s="13" t="s">
        <v>4429</v>
      </c>
      <c r="AK98" s="13" t="s">
        <v>4406</v>
      </c>
      <c r="AL98" s="13" t="s">
        <v>4584</v>
      </c>
      <c r="AM98" s="13" t="s">
        <v>170</v>
      </c>
      <c r="AO98" s="13" t="s">
        <v>171</v>
      </c>
      <c r="AR98" s="15">
        <v>0</v>
      </c>
      <c r="AS98" s="15">
        <v>0</v>
      </c>
      <c r="AT98" s="15">
        <v>0</v>
      </c>
      <c r="AU98" s="15">
        <v>0</v>
      </c>
      <c r="AV98" s="15">
        <v>0</v>
      </c>
      <c r="AW98" s="15">
        <v>0</v>
      </c>
      <c r="AX98" s="15">
        <v>0</v>
      </c>
      <c r="AY98" s="15">
        <v>0</v>
      </c>
      <c r="AZ98" s="15"/>
      <c r="BA98" s="15"/>
      <c r="BB98" s="15"/>
      <c r="BC98" s="15"/>
    </row>
    <row r="99" spans="10:55" ht="374.4" x14ac:dyDescent="0.3">
      <c r="J99" s="3" t="s">
        <v>4600</v>
      </c>
      <c r="P99" s="3" t="s">
        <v>4722</v>
      </c>
      <c r="Q99" s="3" t="s">
        <v>4421</v>
      </c>
      <c r="R99" s="3" t="s">
        <v>108</v>
      </c>
      <c r="S99" s="3" t="s">
        <v>4723</v>
      </c>
      <c r="T99" s="3" t="s">
        <v>38</v>
      </c>
      <c r="U99" s="3" t="s">
        <v>108</v>
      </c>
      <c r="V99" s="3" t="s">
        <v>4724</v>
      </c>
      <c r="W99" s="3" t="s">
        <v>4724</v>
      </c>
      <c r="X99" s="3" t="s">
        <v>4534</v>
      </c>
      <c r="Z99" s="3" t="s">
        <v>4420</v>
      </c>
      <c r="AI99" s="3" t="s">
        <v>4557</v>
      </c>
      <c r="AJ99" s="3" t="s">
        <v>4429</v>
      </c>
      <c r="AK99" s="3" t="s">
        <v>4406</v>
      </c>
      <c r="AL99" s="3" t="s">
        <v>4584</v>
      </c>
      <c r="AM99" s="3" t="s">
        <v>171</v>
      </c>
      <c r="AN99" s="4" t="s">
        <v>4433</v>
      </c>
      <c r="AO99" s="4" t="s">
        <v>170</v>
      </c>
      <c r="AP99" s="4" t="s">
        <v>4434</v>
      </c>
      <c r="AQ99" s="4" t="s">
        <v>170</v>
      </c>
      <c r="AR99" s="21">
        <v>0</v>
      </c>
      <c r="AS99" s="21">
        <v>0</v>
      </c>
      <c r="AT99" s="21">
        <v>0</v>
      </c>
      <c r="AU99" s="21">
        <v>0</v>
      </c>
      <c r="AV99" s="21">
        <v>0</v>
      </c>
      <c r="AW99" s="21">
        <v>0</v>
      </c>
      <c r="AX99" s="21">
        <v>0</v>
      </c>
      <c r="AY99" s="6">
        <v>0</v>
      </c>
      <c r="AZ99" s="6"/>
      <c r="BA99" s="21"/>
      <c r="BB99" s="6"/>
      <c r="BC99" s="21"/>
    </row>
    <row r="100" spans="10:55" ht="57.6" x14ac:dyDescent="0.3">
      <c r="J100" s="3" t="s">
        <v>4600</v>
      </c>
      <c r="V100" s="3" t="s">
        <v>4725</v>
      </c>
      <c r="W100" s="3" t="s">
        <v>4725</v>
      </c>
      <c r="X100" s="3" t="s">
        <v>28</v>
      </c>
      <c r="AI100" s="3" t="s">
        <v>4557</v>
      </c>
      <c r="AJ100" s="3" t="s">
        <v>4429</v>
      </c>
      <c r="AK100" s="3" t="s">
        <v>4406</v>
      </c>
      <c r="AL100" s="3" t="s">
        <v>4584</v>
      </c>
      <c r="AM100" s="3" t="s">
        <v>171</v>
      </c>
      <c r="AQ100" s="3" t="s">
        <v>171</v>
      </c>
      <c r="AR100" s="6">
        <v>0</v>
      </c>
      <c r="AS100" s="6">
        <v>0</v>
      </c>
      <c r="AT100" s="6">
        <v>0</v>
      </c>
      <c r="AU100" s="6">
        <v>0</v>
      </c>
      <c r="AV100" s="6">
        <v>0</v>
      </c>
      <c r="AW100" s="6">
        <v>0</v>
      </c>
      <c r="AX100" s="6">
        <v>0</v>
      </c>
      <c r="AY100" s="6">
        <v>0</v>
      </c>
      <c r="AZ100" s="6"/>
      <c r="BA100" s="21"/>
      <c r="BB100" s="6"/>
      <c r="BC100" s="21"/>
    </row>
    <row r="101" spans="10:55" ht="57.6" x14ac:dyDescent="0.3">
      <c r="J101" s="3" t="s">
        <v>4600</v>
      </c>
      <c r="S101" s="3" t="s">
        <v>4726</v>
      </c>
      <c r="W101" s="3" t="s">
        <v>4726</v>
      </c>
      <c r="X101" s="3" t="s">
        <v>111</v>
      </c>
      <c r="AI101" s="3" t="s">
        <v>4557</v>
      </c>
      <c r="AJ101" s="3" t="s">
        <v>4429</v>
      </c>
      <c r="AK101" s="3" t="s">
        <v>4406</v>
      </c>
      <c r="AL101" s="3" t="s">
        <v>4584</v>
      </c>
      <c r="AM101" s="3" t="s">
        <v>171</v>
      </c>
      <c r="AO101" s="3" t="s">
        <v>171</v>
      </c>
      <c r="AR101" s="6">
        <v>0</v>
      </c>
      <c r="AS101" s="6">
        <v>0</v>
      </c>
      <c r="AT101" s="6">
        <v>0</v>
      </c>
      <c r="AU101" s="6">
        <v>0</v>
      </c>
      <c r="AV101" s="6">
        <v>0</v>
      </c>
      <c r="AW101" s="6">
        <v>0</v>
      </c>
      <c r="AX101" s="6">
        <v>0</v>
      </c>
      <c r="AY101" s="6">
        <v>0</v>
      </c>
      <c r="AZ101" s="6"/>
      <c r="BA101" s="21"/>
      <c r="BB101" s="6"/>
      <c r="BC101" s="21"/>
    </row>
    <row r="102" spans="10:55" ht="374.4" x14ac:dyDescent="0.3">
      <c r="J102" s="3" t="s">
        <v>4600</v>
      </c>
      <c r="K102" s="3" t="s">
        <v>4582</v>
      </c>
      <c r="L102" s="3" t="s">
        <v>4419</v>
      </c>
      <c r="M102" s="3" t="s">
        <v>4727</v>
      </c>
      <c r="N102" s="3" t="s">
        <v>4583</v>
      </c>
      <c r="O102" s="3" t="s">
        <v>108</v>
      </c>
      <c r="P102" s="3" t="s">
        <v>4728</v>
      </c>
      <c r="Q102" s="3" t="s">
        <v>4430</v>
      </c>
      <c r="R102" s="3" t="s">
        <v>108</v>
      </c>
      <c r="S102" s="3" t="s">
        <v>4729</v>
      </c>
      <c r="W102" s="3" t="s">
        <v>4729</v>
      </c>
      <c r="X102" s="3" t="s">
        <v>4534</v>
      </c>
      <c r="Y102" s="3" t="s">
        <v>4436</v>
      </c>
      <c r="Z102" s="4" t="s">
        <v>4420</v>
      </c>
      <c r="AA102" s="3" t="s">
        <v>4561</v>
      </c>
      <c r="AB102" s="3" t="s">
        <v>108</v>
      </c>
      <c r="AI102" s="3" t="s">
        <v>4557</v>
      </c>
      <c r="AJ102" s="3" t="s">
        <v>4429</v>
      </c>
      <c r="AK102" s="3" t="s">
        <v>4405</v>
      </c>
      <c r="AL102" s="3" t="s">
        <v>4584</v>
      </c>
      <c r="AM102" s="3" t="s">
        <v>170</v>
      </c>
      <c r="AN102" s="3" t="s">
        <v>172</v>
      </c>
      <c r="AO102" s="3" t="s">
        <v>170</v>
      </c>
      <c r="AR102" s="6">
        <v>0</v>
      </c>
      <c r="AS102" s="6">
        <v>0</v>
      </c>
      <c r="AT102" s="6">
        <v>0</v>
      </c>
      <c r="AU102" s="6">
        <v>0</v>
      </c>
      <c r="AV102" s="6">
        <v>0</v>
      </c>
      <c r="AW102" s="6">
        <v>0</v>
      </c>
      <c r="AX102" s="6">
        <v>0</v>
      </c>
      <c r="AY102" s="6">
        <v>0</v>
      </c>
      <c r="AZ102" s="6" t="s">
        <v>4492</v>
      </c>
      <c r="BA102" s="21"/>
      <c r="BB102" s="6"/>
      <c r="BC102" s="21"/>
    </row>
    <row r="103" spans="10:55" s="2" customFormat="1" ht="57.6" x14ac:dyDescent="0.3">
      <c r="J103" s="2" t="s">
        <v>4600</v>
      </c>
      <c r="S103" s="2" t="s">
        <v>4730</v>
      </c>
      <c r="W103" s="2" t="s">
        <v>4730</v>
      </c>
      <c r="X103" s="2" t="s">
        <v>111</v>
      </c>
      <c r="AI103" s="2" t="s">
        <v>4557</v>
      </c>
      <c r="AJ103" s="2" t="s">
        <v>4429</v>
      </c>
      <c r="AK103" s="2" t="s">
        <v>4405</v>
      </c>
      <c r="AL103" s="2" t="s">
        <v>4584</v>
      </c>
      <c r="AM103" s="2" t="s">
        <v>170</v>
      </c>
      <c r="AO103" s="2" t="s">
        <v>171</v>
      </c>
      <c r="AR103" s="23">
        <v>0</v>
      </c>
      <c r="AS103" s="23">
        <v>0</v>
      </c>
      <c r="AT103" s="23">
        <v>0</v>
      </c>
      <c r="AU103" s="23">
        <v>0</v>
      </c>
      <c r="AV103" s="23">
        <v>0</v>
      </c>
      <c r="AW103" s="23">
        <v>0</v>
      </c>
      <c r="AX103" s="23">
        <v>0</v>
      </c>
      <c r="AY103" s="23">
        <v>0</v>
      </c>
      <c r="AZ103" s="23"/>
      <c r="BA103" s="23"/>
      <c r="BB103" s="23"/>
      <c r="BC103" s="23"/>
    </row>
    <row r="104" spans="10:55" s="4" customFormat="1" ht="374.4" x14ac:dyDescent="0.3">
      <c r="J104" s="4" t="s">
        <v>4600</v>
      </c>
      <c r="P104" s="4" t="s">
        <v>4731</v>
      </c>
      <c r="Q104" s="4" t="s">
        <v>4421</v>
      </c>
      <c r="R104" s="4" t="s">
        <v>108</v>
      </c>
      <c r="S104" s="4" t="s">
        <v>4732</v>
      </c>
      <c r="T104" s="4" t="s">
        <v>38</v>
      </c>
      <c r="U104" s="4" t="s">
        <v>108</v>
      </c>
      <c r="V104" s="4" t="s">
        <v>4733</v>
      </c>
      <c r="W104" s="4" t="s">
        <v>4733</v>
      </c>
      <c r="X104" s="3" t="s">
        <v>4534</v>
      </c>
      <c r="Z104" s="4" t="s">
        <v>4420</v>
      </c>
      <c r="AI104" s="4" t="s">
        <v>4557</v>
      </c>
      <c r="AJ104" s="4" t="s">
        <v>4429</v>
      </c>
      <c r="AK104" s="4" t="s">
        <v>4405</v>
      </c>
      <c r="AL104" s="4" t="s">
        <v>4584</v>
      </c>
      <c r="AM104" s="4" t="s">
        <v>171</v>
      </c>
      <c r="AN104" s="4" t="s">
        <v>4433</v>
      </c>
      <c r="AO104" s="4" t="s">
        <v>170</v>
      </c>
      <c r="AP104" s="4" t="s">
        <v>4434</v>
      </c>
      <c r="AQ104" s="4" t="s">
        <v>170</v>
      </c>
      <c r="AR104" s="21">
        <v>0</v>
      </c>
      <c r="AS104" s="21">
        <v>0</v>
      </c>
      <c r="AT104" s="21">
        <v>0</v>
      </c>
      <c r="AU104" s="21">
        <v>0</v>
      </c>
      <c r="AV104" s="21">
        <v>0</v>
      </c>
      <c r="AW104" s="21">
        <v>0</v>
      </c>
      <c r="AX104" s="21">
        <v>0</v>
      </c>
      <c r="AY104" s="21">
        <v>0</v>
      </c>
      <c r="AZ104" s="21"/>
      <c r="BA104" s="21"/>
      <c r="BB104" s="21"/>
      <c r="BC104" s="21"/>
    </row>
    <row r="105" spans="10:55" ht="57.6" x14ac:dyDescent="0.3">
      <c r="J105" s="3" t="s">
        <v>4600</v>
      </c>
      <c r="V105" s="3" t="s">
        <v>4734</v>
      </c>
      <c r="W105" s="3" t="s">
        <v>4734</v>
      </c>
      <c r="X105" s="3" t="s">
        <v>28</v>
      </c>
      <c r="AI105" s="3" t="s">
        <v>4557</v>
      </c>
      <c r="AJ105" s="3" t="s">
        <v>4429</v>
      </c>
      <c r="AK105" s="3" t="s">
        <v>4405</v>
      </c>
      <c r="AL105" s="3" t="s">
        <v>4584</v>
      </c>
      <c r="AM105" s="3" t="s">
        <v>171</v>
      </c>
      <c r="AN105" s="4"/>
      <c r="AO105" s="4"/>
      <c r="AP105" s="4"/>
      <c r="AQ105" s="4" t="s">
        <v>171</v>
      </c>
      <c r="AR105" s="6">
        <v>0</v>
      </c>
      <c r="AS105" s="6">
        <v>0</v>
      </c>
      <c r="AT105" s="6">
        <v>0</v>
      </c>
      <c r="AU105" s="6">
        <v>0</v>
      </c>
      <c r="AV105" s="6">
        <v>0</v>
      </c>
      <c r="AW105" s="6">
        <v>0</v>
      </c>
      <c r="AX105" s="6">
        <v>0</v>
      </c>
      <c r="AY105" s="6">
        <v>0</v>
      </c>
      <c r="AZ105" s="6"/>
      <c r="BA105" s="21"/>
      <c r="BB105" s="6"/>
      <c r="BC105" s="21"/>
    </row>
    <row r="106" spans="10:55" ht="57.6" x14ac:dyDescent="0.3">
      <c r="J106" s="3" t="s">
        <v>4600</v>
      </c>
      <c r="S106" s="3" t="s">
        <v>4735</v>
      </c>
      <c r="W106" s="3" t="s">
        <v>4735</v>
      </c>
      <c r="X106" s="3" t="s">
        <v>111</v>
      </c>
      <c r="AI106" s="3" t="s">
        <v>4557</v>
      </c>
      <c r="AJ106" s="3" t="s">
        <v>4429</v>
      </c>
      <c r="AK106" s="3" t="s">
        <v>4405</v>
      </c>
      <c r="AL106" s="3" t="s">
        <v>4584</v>
      </c>
      <c r="AM106" s="3" t="s">
        <v>171</v>
      </c>
      <c r="AO106" s="3" t="s">
        <v>171</v>
      </c>
      <c r="AR106" s="6">
        <v>0</v>
      </c>
      <c r="AS106" s="6">
        <v>0</v>
      </c>
      <c r="AT106" s="6">
        <v>0</v>
      </c>
      <c r="AU106" s="6">
        <v>0</v>
      </c>
      <c r="AV106" s="6">
        <v>0</v>
      </c>
      <c r="AW106" s="6">
        <v>0</v>
      </c>
      <c r="AX106" s="6">
        <v>0</v>
      </c>
      <c r="AY106" s="6">
        <v>0</v>
      </c>
      <c r="AZ106" s="6"/>
      <c r="BA106" s="21"/>
      <c r="BB106" s="6"/>
      <c r="BC106" s="21"/>
    </row>
    <row r="107" spans="10:55" ht="374.4" x14ac:dyDescent="0.3">
      <c r="J107" s="3" t="s">
        <v>4600</v>
      </c>
      <c r="K107" s="3" t="s">
        <v>4582</v>
      </c>
      <c r="L107" s="3" t="s">
        <v>4419</v>
      </c>
      <c r="M107" s="3" t="s">
        <v>4736</v>
      </c>
      <c r="N107" s="3" t="s">
        <v>4583</v>
      </c>
      <c r="O107" s="3" t="s">
        <v>108</v>
      </c>
      <c r="P107" s="3" t="s">
        <v>4737</v>
      </c>
      <c r="Q107" s="3" t="s">
        <v>4430</v>
      </c>
      <c r="R107" s="3" t="s">
        <v>108</v>
      </c>
      <c r="S107" s="3" t="s">
        <v>4738</v>
      </c>
      <c r="W107" s="3" t="s">
        <v>4738</v>
      </c>
      <c r="X107" s="3" t="s">
        <v>4534</v>
      </c>
      <c r="Y107" s="3" t="s">
        <v>4436</v>
      </c>
      <c r="Z107" s="3" t="s">
        <v>4420</v>
      </c>
      <c r="AA107" s="3" t="s">
        <v>4561</v>
      </c>
      <c r="AB107" s="3" t="s">
        <v>108</v>
      </c>
      <c r="AI107" s="3" t="s">
        <v>4557</v>
      </c>
      <c r="AJ107" s="3" t="s">
        <v>4429</v>
      </c>
      <c r="AK107" s="3" t="s">
        <v>4407</v>
      </c>
      <c r="AL107" s="3" t="s">
        <v>4584</v>
      </c>
      <c r="AM107" s="3" t="s">
        <v>170</v>
      </c>
      <c r="AN107" s="3" t="s">
        <v>172</v>
      </c>
      <c r="AO107" s="3" t="s">
        <v>170</v>
      </c>
      <c r="AR107" s="6">
        <v>0</v>
      </c>
      <c r="AS107" s="6">
        <v>0</v>
      </c>
      <c r="AT107" s="6">
        <v>0</v>
      </c>
      <c r="AU107" s="6">
        <v>0</v>
      </c>
      <c r="AV107" s="6">
        <v>0</v>
      </c>
      <c r="AW107" s="6">
        <v>0</v>
      </c>
      <c r="AX107" s="6">
        <v>0</v>
      </c>
      <c r="AY107" s="6">
        <v>0</v>
      </c>
      <c r="AZ107" s="6" t="s">
        <v>4492</v>
      </c>
      <c r="BA107" s="21"/>
      <c r="BB107" s="6"/>
      <c r="BC107" s="21"/>
    </row>
    <row r="108" spans="10:55" s="4" customFormat="1" ht="57.6" x14ac:dyDescent="0.3">
      <c r="J108" s="4" t="s">
        <v>4600</v>
      </c>
      <c r="S108" s="4" t="s">
        <v>4739</v>
      </c>
      <c r="W108" s="4" t="s">
        <v>4739</v>
      </c>
      <c r="X108" s="4" t="s">
        <v>111</v>
      </c>
      <c r="AI108" s="4" t="s">
        <v>4557</v>
      </c>
      <c r="AJ108" s="4" t="s">
        <v>4429</v>
      </c>
      <c r="AK108" s="4" t="s">
        <v>4407</v>
      </c>
      <c r="AL108" s="4" t="s">
        <v>4584</v>
      </c>
      <c r="AM108" s="4" t="s">
        <v>170</v>
      </c>
      <c r="AO108" s="4" t="s">
        <v>171</v>
      </c>
      <c r="AR108" s="21">
        <v>0</v>
      </c>
      <c r="AS108" s="21">
        <v>0</v>
      </c>
      <c r="AT108" s="21">
        <v>0</v>
      </c>
      <c r="AU108" s="21">
        <v>0</v>
      </c>
      <c r="AV108" s="21">
        <v>0</v>
      </c>
      <c r="AW108" s="21">
        <v>0</v>
      </c>
      <c r="AX108" s="21">
        <v>0</v>
      </c>
      <c r="AY108" s="21">
        <v>0</v>
      </c>
      <c r="AZ108" s="21"/>
      <c r="BA108" s="21"/>
      <c r="BB108" s="21"/>
      <c r="BC108" s="21"/>
    </row>
    <row r="109" spans="10:55" s="2" customFormat="1" ht="374.4" x14ac:dyDescent="0.3">
      <c r="J109" s="2" t="s">
        <v>4600</v>
      </c>
      <c r="P109" s="2" t="s">
        <v>4740</v>
      </c>
      <c r="Q109" s="2" t="s">
        <v>4421</v>
      </c>
      <c r="R109" s="2" t="s">
        <v>108</v>
      </c>
      <c r="S109" s="2" t="s">
        <v>4741</v>
      </c>
      <c r="T109" s="2" t="s">
        <v>38</v>
      </c>
      <c r="U109" s="2" t="s">
        <v>108</v>
      </c>
      <c r="V109" s="2" t="s">
        <v>4742</v>
      </c>
      <c r="W109" s="2" t="s">
        <v>4742</v>
      </c>
      <c r="X109" s="3" t="s">
        <v>4534</v>
      </c>
      <c r="Y109" s="23"/>
      <c r="Z109" s="2" t="s">
        <v>4420</v>
      </c>
      <c r="AI109" s="2" t="s">
        <v>4557</v>
      </c>
      <c r="AJ109" s="2" t="s">
        <v>4429</v>
      </c>
      <c r="AK109" s="2" t="s">
        <v>4407</v>
      </c>
      <c r="AL109" s="2" t="s">
        <v>4584</v>
      </c>
      <c r="AM109" s="2" t="s">
        <v>171</v>
      </c>
      <c r="AN109" s="2" t="s">
        <v>4433</v>
      </c>
      <c r="AO109" s="2" t="s">
        <v>170</v>
      </c>
      <c r="AP109" s="2" t="s">
        <v>4434</v>
      </c>
      <c r="AQ109" s="2" t="s">
        <v>170</v>
      </c>
      <c r="AR109" s="23">
        <v>0</v>
      </c>
      <c r="AS109" s="23">
        <v>0</v>
      </c>
      <c r="AT109" s="23">
        <v>0</v>
      </c>
      <c r="AU109" s="23">
        <v>0</v>
      </c>
      <c r="AV109" s="23">
        <v>0</v>
      </c>
      <c r="AW109" s="23">
        <v>0</v>
      </c>
      <c r="AX109" s="23">
        <v>0</v>
      </c>
      <c r="AY109" s="23">
        <v>0</v>
      </c>
      <c r="AZ109" s="23"/>
      <c r="BA109" s="23"/>
      <c r="BB109" s="23"/>
      <c r="BC109" s="23"/>
    </row>
    <row r="110" spans="10:55" s="4" customFormat="1" ht="57.6" x14ac:dyDescent="0.3">
      <c r="J110" s="4" t="s">
        <v>4600</v>
      </c>
      <c r="V110" s="4" t="s">
        <v>4743</v>
      </c>
      <c r="W110" s="4" t="s">
        <v>4743</v>
      </c>
      <c r="X110" s="4" t="s">
        <v>28</v>
      </c>
      <c r="AI110" s="4" t="s">
        <v>4557</v>
      </c>
      <c r="AJ110" s="4" t="s">
        <v>4429</v>
      </c>
      <c r="AK110" s="4" t="s">
        <v>4407</v>
      </c>
      <c r="AL110" s="4" t="s">
        <v>4584</v>
      </c>
      <c r="AM110" s="4" t="s">
        <v>171</v>
      </c>
      <c r="AQ110" s="4" t="s">
        <v>171</v>
      </c>
      <c r="AR110" s="21">
        <v>0</v>
      </c>
      <c r="AS110" s="21">
        <v>0</v>
      </c>
      <c r="AT110" s="21">
        <v>0</v>
      </c>
      <c r="AU110" s="21">
        <v>0</v>
      </c>
      <c r="AV110" s="21">
        <v>0</v>
      </c>
      <c r="AW110" s="21">
        <v>0</v>
      </c>
      <c r="AX110" s="21">
        <v>0</v>
      </c>
      <c r="AY110" s="21">
        <v>0</v>
      </c>
      <c r="AZ110" s="21"/>
      <c r="BA110" s="21"/>
      <c r="BB110" s="21"/>
      <c r="BC110" s="21"/>
    </row>
    <row r="111" spans="10:55" s="4" customFormat="1" ht="57.6" x14ac:dyDescent="0.3">
      <c r="J111" s="4" t="s">
        <v>4600</v>
      </c>
      <c r="S111" s="4" t="s">
        <v>4744</v>
      </c>
      <c r="W111" s="4" t="s">
        <v>4744</v>
      </c>
      <c r="X111" s="4" t="s">
        <v>111</v>
      </c>
      <c r="AI111" s="4" t="s">
        <v>4557</v>
      </c>
      <c r="AJ111" s="4" t="s">
        <v>4429</v>
      </c>
      <c r="AK111" s="4" t="s">
        <v>4407</v>
      </c>
      <c r="AL111" s="4" t="s">
        <v>4584</v>
      </c>
      <c r="AM111" s="4" t="s">
        <v>171</v>
      </c>
      <c r="AO111" s="4" t="s">
        <v>171</v>
      </c>
      <c r="AR111" s="21">
        <v>0</v>
      </c>
      <c r="AS111" s="21">
        <v>0</v>
      </c>
      <c r="AT111" s="21">
        <v>0</v>
      </c>
      <c r="AU111" s="21">
        <v>0</v>
      </c>
      <c r="AV111" s="21">
        <v>0</v>
      </c>
      <c r="AW111" s="21">
        <v>0</v>
      </c>
      <c r="AX111" s="21">
        <v>0</v>
      </c>
      <c r="AY111" s="21">
        <v>0</v>
      </c>
      <c r="AZ111" s="21"/>
      <c r="BA111" s="21"/>
      <c r="BB111" s="21"/>
      <c r="BC111" s="21"/>
    </row>
    <row r="112" spans="10:55" s="4" customFormat="1" ht="72" customHeight="1" x14ac:dyDescent="0.3">
      <c r="J112" s="4" t="s">
        <v>4585</v>
      </c>
      <c r="K112" s="4" t="s">
        <v>4583</v>
      </c>
      <c r="L112" s="4" t="s">
        <v>108</v>
      </c>
      <c r="M112" s="4" t="s">
        <v>4586</v>
      </c>
      <c r="N112" s="4" t="s">
        <v>4438</v>
      </c>
      <c r="O112" s="4" t="s">
        <v>108</v>
      </c>
      <c r="P112" s="4" t="s">
        <v>4587</v>
      </c>
      <c r="W112" s="4" t="s">
        <v>4587</v>
      </c>
      <c r="X112" s="4" t="s">
        <v>4534</v>
      </c>
      <c r="Y112" s="4" t="s">
        <v>4436</v>
      </c>
      <c r="Z112" s="4" t="s">
        <v>4420</v>
      </c>
      <c r="AA112" s="4" t="s">
        <v>4561</v>
      </c>
      <c r="AB112" s="4" t="s">
        <v>108</v>
      </c>
      <c r="AI112" s="4" t="s">
        <v>4558</v>
      </c>
      <c r="AJ112" s="4" t="s">
        <v>4584</v>
      </c>
      <c r="AK112" s="4" t="s">
        <v>170</v>
      </c>
      <c r="AL112" s="4" t="s">
        <v>172</v>
      </c>
      <c r="AM112" s="4" t="s">
        <v>170</v>
      </c>
      <c r="AR112" s="21">
        <v>0</v>
      </c>
      <c r="AS112" s="21">
        <v>0</v>
      </c>
      <c r="AT112" s="21">
        <v>0</v>
      </c>
      <c r="AU112" s="21">
        <v>0</v>
      </c>
      <c r="AV112" s="21">
        <v>0</v>
      </c>
      <c r="AW112" s="21">
        <v>0</v>
      </c>
      <c r="AX112" s="21">
        <v>0</v>
      </c>
      <c r="AY112" s="21">
        <v>0</v>
      </c>
      <c r="AZ112" s="21" t="s">
        <v>4492</v>
      </c>
    </row>
    <row r="113" spans="10:55" s="4" customFormat="1" ht="216.75" customHeight="1" x14ac:dyDescent="0.3">
      <c r="J113" s="4" t="s">
        <v>4585</v>
      </c>
      <c r="P113" s="4" t="s">
        <v>4588</v>
      </c>
      <c r="W113" s="4" t="s">
        <v>4588</v>
      </c>
      <c r="X113" s="3" t="s">
        <v>111</v>
      </c>
      <c r="AI113" s="4" t="s">
        <v>4558</v>
      </c>
      <c r="AM113" s="4" t="s">
        <v>171</v>
      </c>
      <c r="AR113" s="21">
        <v>0</v>
      </c>
      <c r="AS113" s="21">
        <v>0</v>
      </c>
      <c r="AT113" s="21">
        <v>0</v>
      </c>
      <c r="AU113" s="21">
        <v>0</v>
      </c>
      <c r="AV113" s="21">
        <v>0</v>
      </c>
      <c r="AW113" s="21">
        <v>0</v>
      </c>
      <c r="AX113" s="21">
        <v>0</v>
      </c>
      <c r="AY113" s="21">
        <v>0</v>
      </c>
      <c r="AZ113" s="21"/>
    </row>
    <row r="114" spans="10:55" s="4" customFormat="1" ht="72" customHeight="1" x14ac:dyDescent="0.3">
      <c r="J114" s="4" t="s">
        <v>4585</v>
      </c>
      <c r="M114" s="4" t="s">
        <v>4589</v>
      </c>
      <c r="N114" s="4" t="s">
        <v>4421</v>
      </c>
      <c r="O114" s="4" t="s">
        <v>108</v>
      </c>
      <c r="P114" s="4" t="s">
        <v>4590</v>
      </c>
      <c r="Q114" s="4" t="s">
        <v>38</v>
      </c>
      <c r="R114" s="4" t="s">
        <v>108</v>
      </c>
      <c r="S114" s="4" t="s">
        <v>4591</v>
      </c>
      <c r="W114" s="4" t="s">
        <v>4591</v>
      </c>
      <c r="X114" s="3" t="s">
        <v>4534</v>
      </c>
      <c r="Z114" s="4" t="s">
        <v>4420</v>
      </c>
      <c r="AI114" s="4" t="s">
        <v>4558</v>
      </c>
      <c r="AK114" s="4" t="s">
        <v>171</v>
      </c>
      <c r="AL114" s="4" t="s">
        <v>4487</v>
      </c>
      <c r="AM114" s="4" t="s">
        <v>170</v>
      </c>
      <c r="AN114" s="4" t="s">
        <v>4434</v>
      </c>
      <c r="AO114" s="4" t="s">
        <v>170</v>
      </c>
      <c r="AR114" s="21">
        <v>0</v>
      </c>
      <c r="AS114" s="21">
        <v>0</v>
      </c>
      <c r="AT114" s="21">
        <v>0</v>
      </c>
      <c r="AU114" s="21">
        <v>0</v>
      </c>
      <c r="AV114" s="21">
        <v>0</v>
      </c>
      <c r="AW114" s="21">
        <v>0</v>
      </c>
      <c r="AX114" s="21">
        <v>0</v>
      </c>
      <c r="AY114" s="21">
        <v>0</v>
      </c>
      <c r="AZ114" s="21"/>
    </row>
    <row r="115" spans="10:55" s="4" customFormat="1" ht="72" customHeight="1" x14ac:dyDescent="0.3">
      <c r="J115" s="4" t="s">
        <v>4585</v>
      </c>
      <c r="S115" s="4" t="s">
        <v>4592</v>
      </c>
      <c r="W115" s="4" t="s">
        <v>4592</v>
      </c>
      <c r="X115" s="3" t="s">
        <v>28</v>
      </c>
      <c r="AI115" s="4" t="s">
        <v>4558</v>
      </c>
      <c r="AO115" s="4" t="s">
        <v>171</v>
      </c>
      <c r="AR115" s="21">
        <v>0</v>
      </c>
      <c r="AS115" s="21">
        <v>0</v>
      </c>
      <c r="AT115" s="21">
        <v>0</v>
      </c>
      <c r="AU115" s="21">
        <v>0</v>
      </c>
      <c r="AV115" s="21">
        <v>0</v>
      </c>
      <c r="AW115" s="21">
        <v>0</v>
      </c>
      <c r="AX115" s="21">
        <v>0</v>
      </c>
      <c r="AY115" s="21">
        <v>0</v>
      </c>
      <c r="AZ115" s="21"/>
    </row>
    <row r="116" spans="10:55" s="4" customFormat="1" ht="72" customHeight="1" x14ac:dyDescent="0.3">
      <c r="J116" s="4" t="s">
        <v>4585</v>
      </c>
      <c r="P116" s="4" t="s">
        <v>4593</v>
      </c>
      <c r="W116" s="4" t="s">
        <v>4593</v>
      </c>
      <c r="X116" s="3" t="s">
        <v>111</v>
      </c>
      <c r="AI116" s="4" t="s">
        <v>4558</v>
      </c>
      <c r="AM116" s="4" t="s">
        <v>171</v>
      </c>
      <c r="AR116" s="21">
        <v>0</v>
      </c>
      <c r="AS116" s="21">
        <v>0</v>
      </c>
      <c r="AT116" s="21">
        <v>0</v>
      </c>
      <c r="AU116" s="21">
        <v>0</v>
      </c>
      <c r="AV116" s="21">
        <v>0</v>
      </c>
      <c r="AW116" s="21">
        <v>0</v>
      </c>
      <c r="AX116" s="21">
        <v>0</v>
      </c>
      <c r="AY116" s="21">
        <v>0</v>
      </c>
      <c r="AZ116" s="21"/>
    </row>
    <row r="117" spans="10:55" s="4" customFormat="1" ht="72" customHeight="1" x14ac:dyDescent="0.3">
      <c r="J117" s="4" t="s">
        <v>4551</v>
      </c>
      <c r="K117" s="4" t="s">
        <v>4437</v>
      </c>
      <c r="L117" s="4" t="s">
        <v>108</v>
      </c>
      <c r="M117" s="4" t="s">
        <v>4552</v>
      </c>
      <c r="N117" s="4" t="s">
        <v>38</v>
      </c>
      <c r="O117" s="4" t="s">
        <v>108</v>
      </c>
      <c r="P117" s="4" t="s">
        <v>4553</v>
      </c>
      <c r="W117" s="4" t="s">
        <v>4553</v>
      </c>
      <c r="X117" s="3" t="s">
        <v>4534</v>
      </c>
      <c r="Y117" s="4" t="s">
        <v>4556</v>
      </c>
      <c r="AI117" s="4" t="s">
        <v>148</v>
      </c>
      <c r="AJ117" s="4" t="s">
        <v>169</v>
      </c>
      <c r="AK117" s="4" t="s">
        <v>170</v>
      </c>
      <c r="AL117" s="4" t="s">
        <v>173</v>
      </c>
      <c r="AM117" s="4" t="s">
        <v>170</v>
      </c>
      <c r="AR117" s="21">
        <v>0</v>
      </c>
      <c r="AS117" s="21">
        <v>0</v>
      </c>
      <c r="AT117" s="21">
        <v>0</v>
      </c>
      <c r="AU117" s="21">
        <v>0</v>
      </c>
      <c r="AV117" s="21">
        <v>0</v>
      </c>
      <c r="AW117" s="21">
        <v>0</v>
      </c>
      <c r="AX117" s="21">
        <v>0</v>
      </c>
      <c r="AY117" s="21">
        <v>0</v>
      </c>
      <c r="AZ117" s="21"/>
    </row>
    <row r="118" spans="10:55" ht="72" customHeight="1" x14ac:dyDescent="0.3">
      <c r="J118" s="3" t="s">
        <v>4551</v>
      </c>
      <c r="P118" s="3" t="s">
        <v>4554</v>
      </c>
      <c r="W118" s="3" t="s">
        <v>4554</v>
      </c>
      <c r="X118" s="3" t="s">
        <v>28</v>
      </c>
      <c r="AI118" s="3" t="s">
        <v>148</v>
      </c>
      <c r="AJ118" s="3" t="s">
        <v>169</v>
      </c>
      <c r="AL118" s="3" t="s">
        <v>173</v>
      </c>
      <c r="AM118" s="3" t="s">
        <v>171</v>
      </c>
      <c r="AR118" s="6">
        <v>0</v>
      </c>
      <c r="AS118" s="6">
        <v>0</v>
      </c>
      <c r="AT118" s="6">
        <v>0</v>
      </c>
      <c r="AU118" s="6">
        <v>0</v>
      </c>
      <c r="AV118" s="6">
        <v>0</v>
      </c>
      <c r="AW118" s="6">
        <v>0</v>
      </c>
      <c r="AX118" s="6">
        <v>0</v>
      </c>
      <c r="AY118" s="6">
        <v>0</v>
      </c>
      <c r="AZ118" s="6"/>
      <c r="BA118" s="4"/>
      <c r="BC118" s="4"/>
    </row>
    <row r="119" spans="10:55" ht="72" customHeight="1" x14ac:dyDescent="0.3">
      <c r="J119" s="3" t="s">
        <v>4551</v>
      </c>
      <c r="M119" s="3" t="s">
        <v>4555</v>
      </c>
      <c r="W119" s="3" t="s">
        <v>4555</v>
      </c>
      <c r="X119" s="3" t="s">
        <v>111</v>
      </c>
      <c r="AI119" s="3" t="s">
        <v>148</v>
      </c>
      <c r="AJ119" s="3" t="s">
        <v>169</v>
      </c>
      <c r="AK119" s="3" t="s">
        <v>171</v>
      </c>
      <c r="AR119" s="6">
        <v>0</v>
      </c>
      <c r="AS119" s="6">
        <v>0</v>
      </c>
      <c r="AT119" s="6">
        <v>0</v>
      </c>
      <c r="AU119" s="6">
        <v>0</v>
      </c>
      <c r="AV119" s="6">
        <v>0</v>
      </c>
      <c r="AW119" s="6">
        <v>0</v>
      </c>
      <c r="AX119" s="6">
        <v>0</v>
      </c>
      <c r="AY119" s="6">
        <v>0</v>
      </c>
      <c r="AZ119" s="6"/>
      <c r="BA119" s="4"/>
      <c r="BC119" s="4"/>
    </row>
    <row r="120" spans="10:55" ht="72" customHeight="1" x14ac:dyDescent="0.3">
      <c r="W120" s="3" t="s">
        <v>4500</v>
      </c>
      <c r="X120" s="3" t="s">
        <v>4533</v>
      </c>
      <c r="AA120" s="3" t="s">
        <v>4529</v>
      </c>
      <c r="AB120" s="3" t="s">
        <v>108</v>
      </c>
      <c r="AR120" s="6"/>
      <c r="AS120" s="6"/>
      <c r="AT120" s="6"/>
      <c r="AU120" s="6"/>
      <c r="AV120" s="6"/>
      <c r="AW120" s="6"/>
      <c r="AX120" s="6"/>
      <c r="AY120" s="6"/>
      <c r="AZ120" s="6"/>
      <c r="BA120" s="4"/>
      <c r="BC120" s="4"/>
    </row>
    <row r="121" spans="10:55" ht="72" customHeight="1" x14ac:dyDescent="0.3">
      <c r="W121" s="3" t="s">
        <v>4501</v>
      </c>
      <c r="X121" s="3" t="s">
        <v>4534</v>
      </c>
      <c r="AA121" s="3" t="s">
        <v>4529</v>
      </c>
      <c r="AB121" s="3" t="s">
        <v>108</v>
      </c>
      <c r="AR121" s="6"/>
      <c r="AS121" s="6"/>
      <c r="AT121" s="6"/>
      <c r="AU121" s="6"/>
      <c r="AV121" s="6"/>
      <c r="AW121" s="6"/>
      <c r="AX121" s="6"/>
      <c r="AY121" s="6"/>
      <c r="AZ121" s="6"/>
      <c r="BA121" s="4"/>
      <c r="BC121" s="4"/>
    </row>
    <row r="122" spans="10:55" ht="72" customHeight="1" x14ac:dyDescent="0.3">
      <c r="W122" s="3" t="s">
        <v>4502</v>
      </c>
      <c r="X122" s="3" t="s">
        <v>4534</v>
      </c>
      <c r="AA122" s="3" t="s">
        <v>4529</v>
      </c>
      <c r="AB122" s="3" t="s">
        <v>108</v>
      </c>
      <c r="AR122" s="6"/>
      <c r="AS122" s="6"/>
      <c r="AT122" s="6"/>
      <c r="AU122" s="6"/>
      <c r="AV122" s="6"/>
      <c r="AW122" s="6"/>
      <c r="AX122" s="6"/>
      <c r="AY122" s="6"/>
      <c r="AZ122" s="6"/>
      <c r="BA122" s="4"/>
      <c r="BC122" s="4"/>
    </row>
    <row r="123" spans="10:55" ht="72" customHeight="1" x14ac:dyDescent="0.3">
      <c r="W123" s="3" t="s">
        <v>4503</v>
      </c>
      <c r="X123" s="3" t="s">
        <v>4534</v>
      </c>
      <c r="AA123" s="3" t="s">
        <v>4529</v>
      </c>
      <c r="AB123" s="3" t="s">
        <v>108</v>
      </c>
      <c r="AR123" s="6"/>
      <c r="AS123" s="6"/>
      <c r="AT123" s="6"/>
      <c r="AU123" s="6"/>
      <c r="AV123" s="6"/>
      <c r="AW123" s="6"/>
      <c r="AX123" s="6"/>
      <c r="AY123" s="6"/>
      <c r="AZ123" s="6"/>
      <c r="BA123" s="4"/>
      <c r="BC123" s="4"/>
    </row>
    <row r="124" spans="10:55" ht="72" customHeight="1" x14ac:dyDescent="0.3">
      <c r="W124" s="3" t="s">
        <v>4504</v>
      </c>
      <c r="X124" s="3" t="s">
        <v>4534</v>
      </c>
      <c r="AA124" s="3" t="s">
        <v>4529</v>
      </c>
      <c r="AB124" s="3" t="s">
        <v>108</v>
      </c>
      <c r="AR124" s="6"/>
      <c r="AS124" s="6"/>
      <c r="AT124" s="6"/>
      <c r="AU124" s="6"/>
      <c r="AV124" s="6"/>
      <c r="AW124" s="6"/>
      <c r="AX124" s="6"/>
      <c r="AY124" s="6"/>
      <c r="AZ124" s="6"/>
      <c r="BA124" s="4"/>
      <c r="BC124" s="4"/>
    </row>
    <row r="125" spans="10:55" ht="72" customHeight="1" x14ac:dyDescent="0.3">
      <c r="W125" s="3" t="s">
        <v>4504</v>
      </c>
      <c r="X125" s="3" t="s">
        <v>4534</v>
      </c>
      <c r="AA125" s="3" t="s">
        <v>4529</v>
      </c>
      <c r="AB125" s="3" t="s">
        <v>108</v>
      </c>
      <c r="AR125" s="6"/>
      <c r="AS125" s="6"/>
      <c r="AT125" s="6"/>
      <c r="AU125" s="6"/>
      <c r="AV125" s="6"/>
      <c r="AW125" s="6"/>
      <c r="AX125" s="6"/>
      <c r="AY125" s="6"/>
      <c r="AZ125" s="6"/>
      <c r="BA125" s="4"/>
      <c r="BC125" s="4"/>
    </row>
    <row r="126" spans="10:55" ht="72" customHeight="1" x14ac:dyDescent="0.3">
      <c r="W126" s="3" t="s">
        <v>4578</v>
      </c>
      <c r="X126" s="3" t="s">
        <v>4534</v>
      </c>
      <c r="AA126" s="3" t="s">
        <v>4529</v>
      </c>
      <c r="AB126" s="3" t="s">
        <v>108</v>
      </c>
      <c r="AR126" s="6"/>
      <c r="AS126" s="6"/>
      <c r="AT126" s="6"/>
      <c r="AU126" s="6"/>
      <c r="AV126" s="6"/>
      <c r="AW126" s="6"/>
      <c r="AX126" s="6"/>
      <c r="AY126" s="6"/>
      <c r="AZ126" s="6"/>
      <c r="BA126" s="4"/>
      <c r="BC126" s="4"/>
    </row>
    <row r="127" spans="10:55" ht="72" customHeight="1" x14ac:dyDescent="0.3">
      <c r="W127" s="3" t="s">
        <v>4579</v>
      </c>
      <c r="X127" s="3" t="s">
        <v>4534</v>
      </c>
      <c r="AA127" s="3" t="s">
        <v>4529</v>
      </c>
      <c r="AB127" s="3" t="s">
        <v>108</v>
      </c>
      <c r="AR127" s="6"/>
      <c r="AS127" s="6"/>
      <c r="AT127" s="6"/>
      <c r="AU127" s="6"/>
      <c r="AV127" s="6"/>
      <c r="AW127" s="6"/>
      <c r="AX127" s="6"/>
      <c r="AY127" s="6"/>
      <c r="AZ127" s="6"/>
      <c r="BA127" s="4"/>
      <c r="BC127" s="4"/>
    </row>
    <row r="128" spans="10:55" s="4" customFormat="1" ht="72" customHeight="1" x14ac:dyDescent="0.3">
      <c r="W128" s="4" t="s">
        <v>4580</v>
      </c>
      <c r="X128" s="3" t="s">
        <v>4534</v>
      </c>
      <c r="AA128" s="4" t="s">
        <v>4529</v>
      </c>
      <c r="AB128" s="4" t="s">
        <v>108</v>
      </c>
      <c r="AR128" s="21"/>
      <c r="AS128" s="21"/>
      <c r="AT128" s="21"/>
      <c r="AU128" s="21"/>
      <c r="AV128" s="21"/>
      <c r="AW128" s="21"/>
      <c r="AX128" s="21"/>
      <c r="AY128" s="21"/>
      <c r="AZ128" s="21"/>
    </row>
    <row r="129" spans="23:55" ht="72" customHeight="1" x14ac:dyDescent="0.3">
      <c r="W129" s="3" t="s">
        <v>4581</v>
      </c>
      <c r="X129" s="3" t="s">
        <v>4534</v>
      </c>
      <c r="AA129" s="3" t="s">
        <v>4529</v>
      </c>
      <c r="AB129" s="3" t="s">
        <v>108</v>
      </c>
      <c r="AR129" s="6"/>
      <c r="AS129" s="6"/>
      <c r="AT129" s="6"/>
      <c r="AU129" s="6"/>
      <c r="AV129" s="6"/>
      <c r="AW129" s="6"/>
      <c r="AX129" s="6"/>
      <c r="AY129" s="6"/>
      <c r="AZ129" s="6"/>
      <c r="BA129" s="4"/>
      <c r="BC129" s="4"/>
    </row>
    <row r="130" spans="23:55" ht="72" customHeight="1" x14ac:dyDescent="0.3">
      <c r="W130" s="3" t="s">
        <v>4505</v>
      </c>
      <c r="X130" s="3" t="s">
        <v>4534</v>
      </c>
      <c r="AA130" s="3" t="s">
        <v>4529</v>
      </c>
      <c r="AB130" s="3" t="s">
        <v>108</v>
      </c>
      <c r="AR130" s="6"/>
      <c r="AS130" s="6"/>
      <c r="AT130" s="6"/>
      <c r="AU130" s="6"/>
      <c r="AV130" s="6"/>
      <c r="AW130" s="6"/>
      <c r="AX130" s="6"/>
      <c r="AY130" s="6"/>
      <c r="AZ130" s="6"/>
      <c r="BA130" s="4"/>
      <c r="BC130" s="4"/>
    </row>
    <row r="131" spans="23:55" ht="72" customHeight="1" x14ac:dyDescent="0.3">
      <c r="W131" s="3" t="s">
        <v>4506</v>
      </c>
      <c r="X131" s="3" t="s">
        <v>4534</v>
      </c>
      <c r="AA131" s="3" t="s">
        <v>4529</v>
      </c>
      <c r="AB131" s="3" t="s">
        <v>108</v>
      </c>
      <c r="AR131" s="6"/>
      <c r="AS131" s="6"/>
      <c r="AT131" s="6"/>
      <c r="AU131" s="6"/>
      <c r="AV131" s="6"/>
      <c r="AW131" s="6"/>
      <c r="AX131" s="6"/>
      <c r="AY131" s="6"/>
      <c r="AZ131" s="6"/>
      <c r="BA131" s="4"/>
      <c r="BC131" s="4"/>
    </row>
    <row r="132" spans="23:55" ht="72" customHeight="1" x14ac:dyDescent="0.3">
      <c r="W132" s="3" t="s">
        <v>4507</v>
      </c>
      <c r="X132" s="3" t="s">
        <v>4534</v>
      </c>
      <c r="AA132" s="3" t="s">
        <v>120</v>
      </c>
      <c r="AB132" s="3" t="s">
        <v>108</v>
      </c>
      <c r="AC132" s="3" t="s">
        <v>4531</v>
      </c>
      <c r="AD132" s="3" t="s">
        <v>108</v>
      </c>
      <c r="AE132" s="3" t="s">
        <v>4398</v>
      </c>
      <c r="AF132" s="3" t="s">
        <v>108</v>
      </c>
      <c r="AR132" s="6"/>
      <c r="AS132" s="6"/>
      <c r="AT132" s="6"/>
      <c r="AU132" s="6"/>
      <c r="AV132" s="6"/>
      <c r="AW132" s="6"/>
      <c r="AX132" s="6"/>
      <c r="AY132" s="6"/>
      <c r="AZ132" s="6"/>
      <c r="BA132" s="4"/>
      <c r="BC132" s="4"/>
    </row>
    <row r="133" spans="23:55" ht="72" customHeight="1" x14ac:dyDescent="0.3">
      <c r="W133" s="3" t="s">
        <v>4508</v>
      </c>
      <c r="X133" s="3" t="s">
        <v>4534</v>
      </c>
      <c r="AA133" s="3" t="s">
        <v>120</v>
      </c>
      <c r="AB133" s="3" t="s">
        <v>108</v>
      </c>
      <c r="AC133" s="3" t="s">
        <v>4531</v>
      </c>
      <c r="AD133" s="3" t="s">
        <v>108</v>
      </c>
      <c r="AE133" s="3" t="s">
        <v>4398</v>
      </c>
      <c r="AF133" s="3" t="s">
        <v>108</v>
      </c>
      <c r="AR133" s="6"/>
      <c r="AS133" s="6"/>
      <c r="AT133" s="6"/>
      <c r="AU133" s="6"/>
      <c r="AV133" s="6"/>
      <c r="AW133" s="6"/>
      <c r="AX133" s="6"/>
      <c r="AY133" s="6"/>
      <c r="AZ133" s="6"/>
      <c r="BA133" s="4"/>
      <c r="BC133" s="4"/>
    </row>
    <row r="134" spans="23:55" ht="72" customHeight="1" x14ac:dyDescent="0.3">
      <c r="W134" s="3" t="s">
        <v>4509</v>
      </c>
      <c r="X134" s="3" t="s">
        <v>4534</v>
      </c>
      <c r="AA134" s="3" t="s">
        <v>120</v>
      </c>
      <c r="AB134" s="3" t="s">
        <v>108</v>
      </c>
      <c r="AC134" s="3" t="s">
        <v>4531</v>
      </c>
      <c r="AD134" s="3" t="s">
        <v>108</v>
      </c>
      <c r="AE134" s="3" t="s">
        <v>4398</v>
      </c>
      <c r="AF134" s="3" t="s">
        <v>108</v>
      </c>
      <c r="AR134" s="6"/>
      <c r="AS134" s="6"/>
      <c r="AT134" s="6"/>
      <c r="AU134" s="6"/>
      <c r="AV134" s="6"/>
      <c r="AW134" s="6"/>
      <c r="AX134" s="6"/>
      <c r="AY134" s="6"/>
      <c r="AZ134" s="6"/>
      <c r="BA134" s="4"/>
      <c r="BC134" s="4"/>
    </row>
    <row r="135" spans="23:55" s="4" customFormat="1" ht="72" customHeight="1" x14ac:dyDescent="0.3">
      <c r="W135" s="4" t="s">
        <v>4510</v>
      </c>
      <c r="X135" s="3" t="s">
        <v>4534</v>
      </c>
      <c r="AA135" s="4" t="s">
        <v>120</v>
      </c>
      <c r="AB135" s="4" t="s">
        <v>108</v>
      </c>
      <c r="AC135" s="4" t="s">
        <v>4531</v>
      </c>
      <c r="AD135" s="4" t="s">
        <v>108</v>
      </c>
      <c r="AE135" s="4" t="s">
        <v>4398</v>
      </c>
      <c r="AF135" s="4" t="s">
        <v>108</v>
      </c>
      <c r="AR135" s="21"/>
      <c r="AS135" s="21"/>
      <c r="AT135" s="21"/>
      <c r="AU135" s="21"/>
      <c r="AV135" s="21"/>
      <c r="AW135" s="21"/>
      <c r="AX135" s="21"/>
      <c r="AY135" s="21"/>
      <c r="AZ135" s="21"/>
    </row>
    <row r="136" spans="23:55" ht="72" customHeight="1" x14ac:dyDescent="0.3">
      <c r="W136" s="4" t="s">
        <v>4511</v>
      </c>
      <c r="X136" s="3" t="s">
        <v>4534</v>
      </c>
      <c r="AA136" s="3" t="s">
        <v>120</v>
      </c>
      <c r="AB136" s="3" t="s">
        <v>108</v>
      </c>
      <c r="AC136" s="3" t="s">
        <v>121</v>
      </c>
      <c r="AD136" s="3" t="s">
        <v>108</v>
      </c>
      <c r="AR136" s="6"/>
      <c r="AS136" s="6"/>
      <c r="AT136" s="6"/>
      <c r="AU136" s="6"/>
      <c r="AV136" s="6"/>
      <c r="AW136" s="6"/>
      <c r="AX136" s="6"/>
      <c r="AY136" s="6"/>
      <c r="AZ136" s="6"/>
      <c r="BA136" s="4"/>
      <c r="BC136" s="4"/>
    </row>
    <row r="137" spans="23:55" ht="72" customHeight="1" x14ac:dyDescent="0.3">
      <c r="W137" s="3" t="s">
        <v>4512</v>
      </c>
      <c r="X137" s="3" t="s">
        <v>4534</v>
      </c>
      <c r="AA137" s="3" t="s">
        <v>120</v>
      </c>
      <c r="AB137" s="3" t="s">
        <v>108</v>
      </c>
      <c r="AC137" s="3" t="s">
        <v>121</v>
      </c>
      <c r="AD137" s="3" t="s">
        <v>108</v>
      </c>
      <c r="AR137" s="6"/>
      <c r="AS137" s="6"/>
      <c r="AT137" s="6"/>
      <c r="AU137" s="6"/>
      <c r="AV137" s="6"/>
      <c r="AW137" s="6"/>
      <c r="AX137" s="6"/>
      <c r="AY137" s="6"/>
      <c r="AZ137" s="6"/>
      <c r="BA137" s="4"/>
      <c r="BC137" s="4"/>
    </row>
    <row r="138" spans="23:55" s="4" customFormat="1" ht="72" customHeight="1" x14ac:dyDescent="0.3">
      <c r="W138" s="4" t="s">
        <v>4513</v>
      </c>
      <c r="X138" s="3" t="s">
        <v>4534</v>
      </c>
      <c r="AA138" s="4" t="s">
        <v>120</v>
      </c>
      <c r="AB138" s="4" t="s">
        <v>108</v>
      </c>
      <c r="AC138" s="4" t="s">
        <v>121</v>
      </c>
      <c r="AD138" s="4" t="s">
        <v>108</v>
      </c>
      <c r="AR138" s="21"/>
      <c r="AS138" s="21"/>
      <c r="AT138" s="21"/>
      <c r="AU138" s="21"/>
      <c r="AV138" s="21"/>
      <c r="AW138" s="21"/>
      <c r="AX138" s="21"/>
      <c r="AY138" s="21"/>
      <c r="AZ138" s="21"/>
    </row>
    <row r="139" spans="23:55" ht="72" customHeight="1" x14ac:dyDescent="0.3">
      <c r="W139" s="3" t="s">
        <v>4525</v>
      </c>
      <c r="X139" s="3" t="s">
        <v>4534</v>
      </c>
      <c r="AA139" s="3" t="s">
        <v>120</v>
      </c>
      <c r="AB139" s="3" t="s">
        <v>108</v>
      </c>
      <c r="AC139" s="3" t="s">
        <v>4531</v>
      </c>
      <c r="AD139" s="3" t="s">
        <v>108</v>
      </c>
      <c r="AE139" s="3" t="s">
        <v>4398</v>
      </c>
      <c r="AF139" s="3" t="s">
        <v>108</v>
      </c>
      <c r="AR139" s="6"/>
      <c r="AS139" s="6"/>
      <c r="AT139" s="6"/>
      <c r="AU139" s="6"/>
      <c r="AV139" s="6"/>
      <c r="AW139" s="6"/>
      <c r="AX139" s="6"/>
      <c r="AY139" s="6"/>
      <c r="AZ139" s="6"/>
      <c r="BA139" s="4"/>
      <c r="BC139" s="4"/>
    </row>
    <row r="140" spans="23:55" s="4" customFormat="1" ht="72" customHeight="1" x14ac:dyDescent="0.3">
      <c r="W140" s="4" t="s">
        <v>4526</v>
      </c>
      <c r="X140" s="3" t="s">
        <v>4534</v>
      </c>
      <c r="AA140" s="4" t="s">
        <v>120</v>
      </c>
      <c r="AB140" s="4" t="s">
        <v>108</v>
      </c>
      <c r="AC140" s="4" t="s">
        <v>4531</v>
      </c>
      <c r="AD140" s="4" t="s">
        <v>108</v>
      </c>
      <c r="AE140" s="4" t="s">
        <v>4398</v>
      </c>
      <c r="AF140" s="4" t="s">
        <v>108</v>
      </c>
      <c r="AR140" s="21"/>
      <c r="AS140" s="21"/>
      <c r="AT140" s="21"/>
      <c r="AU140" s="21"/>
      <c r="AV140" s="21"/>
      <c r="AW140" s="21"/>
      <c r="AX140" s="21"/>
      <c r="AY140" s="21"/>
      <c r="AZ140" s="21"/>
    </row>
    <row r="141" spans="23:55" ht="72" customHeight="1" x14ac:dyDescent="0.3">
      <c r="W141" s="3" t="s">
        <v>4527</v>
      </c>
      <c r="X141" s="3" t="s">
        <v>4534</v>
      </c>
      <c r="AA141" s="3" t="s">
        <v>120</v>
      </c>
      <c r="AB141" s="3" t="s">
        <v>108</v>
      </c>
      <c r="AC141" s="3" t="s">
        <v>121</v>
      </c>
      <c r="AD141" s="3" t="s">
        <v>108</v>
      </c>
      <c r="BA141" s="4"/>
      <c r="BC141" s="4"/>
    </row>
    <row r="142" spans="23:55" s="4" customFormat="1" ht="72" customHeight="1" x14ac:dyDescent="0.3">
      <c r="W142" s="4" t="s">
        <v>4528</v>
      </c>
      <c r="X142" s="3" t="s">
        <v>4534</v>
      </c>
      <c r="AA142" s="4" t="s">
        <v>120</v>
      </c>
      <c r="AB142" s="4" t="s">
        <v>108</v>
      </c>
      <c r="AC142" s="4" t="s">
        <v>121</v>
      </c>
      <c r="AD142" s="4" t="s">
        <v>108</v>
      </c>
    </row>
    <row r="143" spans="23:55" ht="72" customHeight="1" x14ac:dyDescent="0.3">
      <c r="W143" s="3" t="s">
        <v>4514</v>
      </c>
      <c r="X143" s="3" t="s">
        <v>4534</v>
      </c>
      <c r="AA143" s="3" t="s">
        <v>125</v>
      </c>
      <c r="AB143" s="3" t="s">
        <v>108</v>
      </c>
      <c r="BA143" s="4"/>
      <c r="BC143" s="4"/>
    </row>
    <row r="144" spans="23:55" ht="72" customHeight="1" x14ac:dyDescent="0.3">
      <c r="W144" s="3" t="s">
        <v>4515</v>
      </c>
      <c r="X144" s="3" t="s">
        <v>4534</v>
      </c>
      <c r="AA144" s="3" t="s">
        <v>125</v>
      </c>
      <c r="AB144" s="3" t="s">
        <v>108</v>
      </c>
      <c r="BA144" s="4"/>
      <c r="BC144" s="4"/>
    </row>
    <row r="145" spans="23:55" ht="72" customHeight="1" x14ac:dyDescent="0.3">
      <c r="W145" s="3" t="s">
        <v>4516</v>
      </c>
      <c r="X145" s="3" t="s">
        <v>4534</v>
      </c>
      <c r="AA145" s="3" t="s">
        <v>125</v>
      </c>
      <c r="AB145" s="3" t="s">
        <v>108</v>
      </c>
      <c r="BA145" s="4"/>
      <c r="BC145" s="4"/>
    </row>
    <row r="146" spans="23:55" ht="72" customHeight="1" x14ac:dyDescent="0.3">
      <c r="W146" s="3" t="s">
        <v>4517</v>
      </c>
      <c r="X146" s="3" t="s">
        <v>4534</v>
      </c>
      <c r="AA146" s="3" t="s">
        <v>125</v>
      </c>
      <c r="AB146" s="3" t="s">
        <v>108</v>
      </c>
      <c r="BA146" s="4"/>
      <c r="BC146" s="4"/>
    </row>
    <row r="147" spans="23:55" ht="72" customHeight="1" x14ac:dyDescent="0.3">
      <c r="W147" s="3" t="s">
        <v>4518</v>
      </c>
      <c r="X147" s="3" t="s">
        <v>4534</v>
      </c>
      <c r="AA147" s="3" t="s">
        <v>125</v>
      </c>
      <c r="AB147" s="3" t="s">
        <v>108</v>
      </c>
      <c r="BA147" s="4"/>
      <c r="BC147" s="4"/>
    </row>
    <row r="148" spans="23:55" ht="72" customHeight="1" x14ac:dyDescent="0.3">
      <c r="W148" s="3" t="s">
        <v>4519</v>
      </c>
      <c r="X148" s="3" t="s">
        <v>4534</v>
      </c>
      <c r="AA148" s="3" t="s">
        <v>125</v>
      </c>
      <c r="AB148" s="3" t="s">
        <v>108</v>
      </c>
      <c r="BA148" s="4"/>
      <c r="BC148" s="4"/>
    </row>
    <row r="149" spans="23:55" ht="72" customHeight="1" x14ac:dyDescent="0.3">
      <c r="W149" s="3" t="s">
        <v>4520</v>
      </c>
      <c r="X149" s="3" t="s">
        <v>4534</v>
      </c>
      <c r="AA149" s="3" t="s">
        <v>125</v>
      </c>
      <c r="AB149" s="3" t="s">
        <v>108</v>
      </c>
      <c r="BA149" s="4"/>
      <c r="BC149" s="4"/>
    </row>
    <row r="150" spans="23:55" ht="72" customHeight="1" x14ac:dyDescent="0.3">
      <c r="W150" s="3" t="s">
        <v>4521</v>
      </c>
      <c r="X150" s="3" t="s">
        <v>4534</v>
      </c>
      <c r="AA150" s="3" t="s">
        <v>125</v>
      </c>
      <c r="AB150" s="3" t="s">
        <v>108</v>
      </c>
      <c r="BA150" s="4"/>
      <c r="BC150" s="4"/>
    </row>
    <row r="151" spans="23:55" ht="72" customHeight="1" x14ac:dyDescent="0.3">
      <c r="W151" s="3" t="s">
        <v>4745</v>
      </c>
      <c r="X151" s="3" t="s">
        <v>4534</v>
      </c>
      <c r="Y151" s="3" t="s">
        <v>4436</v>
      </c>
      <c r="Z151" s="3" t="s">
        <v>4420</v>
      </c>
      <c r="AA151" s="3" t="s">
        <v>4561</v>
      </c>
      <c r="AB151" s="3" t="s">
        <v>108</v>
      </c>
      <c r="BA151" s="4"/>
      <c r="BC151" s="4"/>
    </row>
    <row r="152" spans="23:55" ht="72" customHeight="1" x14ac:dyDescent="0.3">
      <c r="W152" s="3" t="s">
        <v>4746</v>
      </c>
      <c r="X152" s="3" t="s">
        <v>4534</v>
      </c>
      <c r="Y152" s="3" t="s">
        <v>4436</v>
      </c>
      <c r="Z152" s="3" t="s">
        <v>4420</v>
      </c>
      <c r="AA152" s="3" t="s">
        <v>4561</v>
      </c>
      <c r="AB152" s="3" t="s">
        <v>108</v>
      </c>
      <c r="BA152" s="4"/>
      <c r="BC152" s="4"/>
    </row>
    <row r="153" spans="23:55" ht="72" customHeight="1" x14ac:dyDescent="0.3">
      <c r="W153" s="3" t="s">
        <v>4747</v>
      </c>
      <c r="X153" s="3" t="s">
        <v>4534</v>
      </c>
      <c r="Y153" s="3" t="s">
        <v>4436</v>
      </c>
      <c r="Z153" s="3" t="s">
        <v>4420</v>
      </c>
      <c r="AA153" s="3" t="s">
        <v>4561</v>
      </c>
      <c r="AB153" s="3" t="s">
        <v>108</v>
      </c>
      <c r="BA153" s="4"/>
      <c r="BC153" s="4"/>
    </row>
    <row r="154" spans="23:55" ht="72" customHeight="1" x14ac:dyDescent="0.3">
      <c r="W154" s="3" t="s">
        <v>4748</v>
      </c>
      <c r="X154" s="3" t="s">
        <v>4534</v>
      </c>
      <c r="Y154" s="3" t="s">
        <v>4436</v>
      </c>
      <c r="Z154" s="3" t="s">
        <v>4420</v>
      </c>
      <c r="AA154" s="3" t="s">
        <v>4561</v>
      </c>
      <c r="AB154" s="3" t="s">
        <v>108</v>
      </c>
      <c r="BA154" s="4"/>
      <c r="BC154" s="4"/>
    </row>
    <row r="155" spans="23:55" ht="72" customHeight="1" x14ac:dyDescent="0.3">
      <c r="W155" s="3" t="s">
        <v>4749</v>
      </c>
      <c r="X155" s="3" t="s">
        <v>4534</v>
      </c>
      <c r="Y155" s="3" t="s">
        <v>4436</v>
      </c>
      <c r="Z155" s="3" t="s">
        <v>4420</v>
      </c>
      <c r="AA155" s="3" t="s">
        <v>4561</v>
      </c>
      <c r="AB155" s="3" t="s">
        <v>108</v>
      </c>
      <c r="BA155" s="4"/>
      <c r="BC155" s="4"/>
    </row>
    <row r="156" spans="23:55" ht="72" customHeight="1" x14ac:dyDescent="0.3">
      <c r="W156" s="3" t="s">
        <v>4750</v>
      </c>
      <c r="X156" s="3" t="s">
        <v>4534</v>
      </c>
      <c r="Y156" s="3" t="s">
        <v>4436</v>
      </c>
      <c r="Z156" s="3" t="s">
        <v>4420</v>
      </c>
      <c r="AA156" s="3" t="s">
        <v>4561</v>
      </c>
      <c r="AB156" s="3" t="s">
        <v>108</v>
      </c>
      <c r="BA156" s="4"/>
      <c r="BC156" s="4"/>
    </row>
    <row r="157" spans="23:55" ht="72" customHeight="1" x14ac:dyDescent="0.3">
      <c r="W157" s="3" t="s">
        <v>4751</v>
      </c>
      <c r="X157" s="3" t="s">
        <v>4534</v>
      </c>
      <c r="Y157" s="3" t="s">
        <v>4436</v>
      </c>
      <c r="Z157" s="3" t="s">
        <v>4420</v>
      </c>
      <c r="AA157" s="3" t="s">
        <v>4561</v>
      </c>
      <c r="AB157" s="3" t="s">
        <v>108</v>
      </c>
      <c r="BA157" s="4"/>
      <c r="BC157" s="4"/>
    </row>
    <row r="158" spans="23:55" ht="72" customHeight="1" x14ac:dyDescent="0.3">
      <c r="W158" s="3" t="s">
        <v>4752</v>
      </c>
      <c r="X158" s="3" t="s">
        <v>4534</v>
      </c>
      <c r="Y158" s="3" t="s">
        <v>4436</v>
      </c>
      <c r="Z158" s="3" t="s">
        <v>4420</v>
      </c>
      <c r="AA158" s="3" t="s">
        <v>4561</v>
      </c>
      <c r="AB158" s="3" t="s">
        <v>108</v>
      </c>
      <c r="BA158" s="4"/>
      <c r="BC158" s="4"/>
    </row>
    <row r="159" spans="23:55" ht="72" customHeight="1" x14ac:dyDescent="0.3">
      <c r="W159" s="3" t="s">
        <v>4753</v>
      </c>
      <c r="X159" s="3" t="s">
        <v>4534</v>
      </c>
      <c r="Y159" s="3" t="s">
        <v>4436</v>
      </c>
      <c r="Z159" s="3" t="s">
        <v>4420</v>
      </c>
      <c r="AA159" s="3" t="s">
        <v>4561</v>
      </c>
      <c r="AB159" s="3" t="s">
        <v>108</v>
      </c>
      <c r="BA159" s="4"/>
      <c r="BC159" s="4"/>
    </row>
    <row r="160" spans="23:55" ht="72" customHeight="1" x14ac:dyDescent="0.3">
      <c r="W160" s="3" t="s">
        <v>4754</v>
      </c>
      <c r="X160" s="3" t="s">
        <v>4534</v>
      </c>
      <c r="Y160" s="3" t="s">
        <v>4436</v>
      </c>
      <c r="Z160" s="3" t="s">
        <v>4420</v>
      </c>
      <c r="AA160" s="3" t="s">
        <v>4561</v>
      </c>
      <c r="AB160" s="3" t="s">
        <v>108</v>
      </c>
      <c r="BA160" s="4"/>
      <c r="BC160" s="4"/>
    </row>
    <row r="161" spans="23:55" ht="72" customHeight="1" x14ac:dyDescent="0.3">
      <c r="W161" s="3" t="s">
        <v>4755</v>
      </c>
      <c r="X161" s="3" t="s">
        <v>4534</v>
      </c>
      <c r="Y161" s="3" t="s">
        <v>4436</v>
      </c>
      <c r="Z161" s="3" t="s">
        <v>4420</v>
      </c>
      <c r="AA161" s="3" t="s">
        <v>4561</v>
      </c>
      <c r="AB161" s="3" t="s">
        <v>108</v>
      </c>
      <c r="BA161" s="4"/>
      <c r="BC161" s="4"/>
    </row>
    <row r="162" spans="23:55" ht="72" customHeight="1" x14ac:dyDescent="0.3">
      <c r="W162" s="3" t="s">
        <v>4756</v>
      </c>
      <c r="X162" s="3" t="s">
        <v>4534</v>
      </c>
      <c r="Y162" s="3" t="s">
        <v>4436</v>
      </c>
      <c r="Z162" s="3" t="s">
        <v>4420</v>
      </c>
      <c r="AA162" s="3" t="s">
        <v>4561</v>
      </c>
      <c r="AB162" s="3" t="s">
        <v>108</v>
      </c>
      <c r="BA162" s="4"/>
      <c r="BC162" s="4"/>
    </row>
    <row r="163" spans="23:55" ht="72" customHeight="1" x14ac:dyDescent="0.3">
      <c r="W163" s="3" t="s">
        <v>4757</v>
      </c>
      <c r="X163" s="3" t="s">
        <v>4534</v>
      </c>
      <c r="Y163" s="3" t="s">
        <v>4436</v>
      </c>
      <c r="Z163" s="3" t="s">
        <v>4420</v>
      </c>
      <c r="AA163" s="3" t="s">
        <v>4561</v>
      </c>
      <c r="AB163" s="3" t="s">
        <v>108</v>
      </c>
      <c r="BA163" s="4"/>
      <c r="BC163" s="4"/>
    </row>
    <row r="164" spans="23:55" ht="72" customHeight="1" x14ac:dyDescent="0.3">
      <c r="W164" s="3" t="s">
        <v>4758</v>
      </c>
      <c r="X164" s="3" t="s">
        <v>4534</v>
      </c>
      <c r="Y164" s="3" t="s">
        <v>4436</v>
      </c>
      <c r="Z164" s="3" t="s">
        <v>4420</v>
      </c>
      <c r="AA164" s="3" t="s">
        <v>4561</v>
      </c>
      <c r="AB164" s="3" t="s">
        <v>108</v>
      </c>
      <c r="BA164" s="4"/>
      <c r="BC164" s="4"/>
    </row>
    <row r="165" spans="23:55" ht="72" customHeight="1" x14ac:dyDescent="0.3">
      <c r="W165" s="3" t="s">
        <v>4759</v>
      </c>
      <c r="X165" s="3" t="s">
        <v>4534</v>
      </c>
      <c r="Y165" s="3" t="s">
        <v>4436</v>
      </c>
      <c r="Z165" s="3" t="s">
        <v>4420</v>
      </c>
      <c r="AA165" s="3" t="s">
        <v>4561</v>
      </c>
      <c r="AB165" s="3" t="s">
        <v>108</v>
      </c>
      <c r="BA165" s="4"/>
      <c r="BC165" s="4"/>
    </row>
    <row r="166" spans="23:55" ht="72" customHeight="1" x14ac:dyDescent="0.3">
      <c r="W166" s="3" t="s">
        <v>4760</v>
      </c>
      <c r="X166" s="3" t="s">
        <v>4534</v>
      </c>
      <c r="Y166" s="3" t="s">
        <v>4436</v>
      </c>
      <c r="Z166" s="3" t="s">
        <v>4420</v>
      </c>
      <c r="AA166" s="3" t="s">
        <v>4561</v>
      </c>
      <c r="AB166" s="3" t="s">
        <v>108</v>
      </c>
      <c r="BA166" s="4"/>
      <c r="BC166" s="4"/>
    </row>
    <row r="167" spans="23:55" ht="72" customHeight="1" x14ac:dyDescent="0.3">
      <c r="W167" s="3" t="s">
        <v>4761</v>
      </c>
      <c r="X167" s="3" t="s">
        <v>4534</v>
      </c>
      <c r="Y167" s="3" t="s">
        <v>4436</v>
      </c>
      <c r="Z167" s="3" t="s">
        <v>4420</v>
      </c>
      <c r="AA167" s="3" t="s">
        <v>4561</v>
      </c>
      <c r="AB167" s="3" t="s">
        <v>108</v>
      </c>
      <c r="BA167" s="4"/>
      <c r="BC167" s="4"/>
    </row>
    <row r="168" spans="23:55" ht="72" customHeight="1" x14ac:dyDescent="0.3">
      <c r="W168" s="3" t="s">
        <v>4762</v>
      </c>
      <c r="X168" s="3" t="s">
        <v>4534</v>
      </c>
      <c r="Y168" s="3" t="s">
        <v>4436</v>
      </c>
      <c r="Z168" s="3" t="s">
        <v>4420</v>
      </c>
      <c r="AA168" s="3" t="s">
        <v>4561</v>
      </c>
      <c r="AB168" s="3" t="s">
        <v>108</v>
      </c>
      <c r="BA168" s="4"/>
      <c r="BC168" s="4"/>
    </row>
    <row r="169" spans="23:55" ht="72" customHeight="1" x14ac:dyDescent="0.3">
      <c r="W169" s="3" t="s">
        <v>4763</v>
      </c>
      <c r="X169" s="3" t="s">
        <v>4534</v>
      </c>
      <c r="Y169" s="3" t="s">
        <v>4436</v>
      </c>
      <c r="Z169" s="3" t="s">
        <v>4420</v>
      </c>
      <c r="AA169" s="3" t="s">
        <v>4561</v>
      </c>
      <c r="AB169" s="3" t="s">
        <v>108</v>
      </c>
      <c r="BA169" s="4"/>
      <c r="BC169" s="4"/>
    </row>
    <row r="170" spans="23:55" ht="72" customHeight="1" x14ac:dyDescent="0.3">
      <c r="W170" s="3" t="s">
        <v>4764</v>
      </c>
      <c r="X170" s="3" t="s">
        <v>4534</v>
      </c>
      <c r="Y170" s="3" t="s">
        <v>4436</v>
      </c>
      <c r="Z170" s="3" t="s">
        <v>4420</v>
      </c>
      <c r="AA170" s="3" t="s">
        <v>4561</v>
      </c>
      <c r="AB170" s="3" t="s">
        <v>108</v>
      </c>
      <c r="BA170" s="4"/>
      <c r="BC170" s="4"/>
    </row>
    <row r="171" spans="23:55" ht="72" customHeight="1" x14ac:dyDescent="0.3">
      <c r="W171" s="3" t="s">
        <v>4765</v>
      </c>
      <c r="X171" s="3" t="s">
        <v>4534</v>
      </c>
      <c r="Y171" s="3" t="s">
        <v>4436</v>
      </c>
      <c r="Z171" s="3" t="s">
        <v>4420</v>
      </c>
      <c r="AA171" s="3" t="s">
        <v>4561</v>
      </c>
      <c r="AB171" s="3" t="s">
        <v>108</v>
      </c>
      <c r="BA171" s="4"/>
      <c r="BC171" s="4"/>
    </row>
    <row r="172" spans="23:55" ht="72" customHeight="1" x14ac:dyDescent="0.3">
      <c r="W172" s="3" t="s">
        <v>4766</v>
      </c>
      <c r="X172" s="3" t="s">
        <v>4534</v>
      </c>
      <c r="Y172" s="3" t="s">
        <v>4436</v>
      </c>
      <c r="Z172" s="3" t="s">
        <v>4420</v>
      </c>
      <c r="AA172" s="3" t="s">
        <v>4561</v>
      </c>
      <c r="AB172" s="3" t="s">
        <v>108</v>
      </c>
      <c r="BA172" s="4"/>
      <c r="BC172" s="4"/>
    </row>
    <row r="173" spans="23:55" ht="72" customHeight="1" x14ac:dyDescent="0.3">
      <c r="W173" s="3" t="s">
        <v>4767</v>
      </c>
      <c r="X173" s="3" t="s">
        <v>4534</v>
      </c>
      <c r="Y173" s="3" t="s">
        <v>4436</v>
      </c>
      <c r="Z173" s="3" t="s">
        <v>4420</v>
      </c>
      <c r="AA173" s="3" t="s">
        <v>4561</v>
      </c>
      <c r="AB173" s="3" t="s">
        <v>108</v>
      </c>
      <c r="BA173" s="4"/>
      <c r="BC173" s="4"/>
    </row>
    <row r="174" spans="23:55" ht="72" customHeight="1" x14ac:dyDescent="0.3">
      <c r="W174" s="3" t="s">
        <v>4768</v>
      </c>
      <c r="X174" s="3" t="s">
        <v>4534</v>
      </c>
      <c r="Y174" s="3" t="s">
        <v>4436</v>
      </c>
      <c r="Z174" s="3" t="s">
        <v>4420</v>
      </c>
      <c r="AA174" s="3" t="s">
        <v>4561</v>
      </c>
      <c r="AB174" s="3" t="s">
        <v>108</v>
      </c>
      <c r="BA174" s="4"/>
      <c r="BC174" s="4"/>
    </row>
    <row r="175" spans="23:55" ht="72" customHeight="1" x14ac:dyDescent="0.3">
      <c r="W175" s="3" t="s">
        <v>4769</v>
      </c>
      <c r="X175" s="3" t="s">
        <v>4534</v>
      </c>
      <c r="Y175" s="3" t="s">
        <v>4436</v>
      </c>
      <c r="Z175" s="3" t="s">
        <v>4420</v>
      </c>
      <c r="AA175" s="3" t="s">
        <v>4561</v>
      </c>
      <c r="AB175" s="3" t="s">
        <v>108</v>
      </c>
      <c r="BA175" s="4"/>
      <c r="BC175" s="4"/>
    </row>
    <row r="176" spans="23:55" ht="72" customHeight="1" x14ac:dyDescent="0.3">
      <c r="W176" s="3" t="s">
        <v>4770</v>
      </c>
      <c r="X176" s="3" t="s">
        <v>4534</v>
      </c>
      <c r="Y176" s="3" t="s">
        <v>4436</v>
      </c>
      <c r="Z176" s="3" t="s">
        <v>4420</v>
      </c>
      <c r="AA176" s="3" t="s">
        <v>4561</v>
      </c>
      <c r="AB176" s="3" t="s">
        <v>108</v>
      </c>
      <c r="BA176" s="4"/>
      <c r="BC176" s="4"/>
    </row>
    <row r="177" spans="23:55" ht="72" customHeight="1" x14ac:dyDescent="0.3">
      <c r="W177" s="3" t="s">
        <v>4771</v>
      </c>
      <c r="X177" s="3" t="s">
        <v>4534</v>
      </c>
      <c r="Y177" s="3" t="s">
        <v>4436</v>
      </c>
      <c r="Z177" s="3" t="s">
        <v>4420</v>
      </c>
      <c r="AA177" s="3" t="s">
        <v>4561</v>
      </c>
      <c r="AB177" s="3" t="s">
        <v>108</v>
      </c>
      <c r="BA177" s="4"/>
      <c r="BC177" s="4"/>
    </row>
    <row r="178" spans="23:55" ht="72" customHeight="1" x14ac:dyDescent="0.3">
      <c r="W178" s="3" t="s">
        <v>4772</v>
      </c>
      <c r="X178" s="3" t="s">
        <v>4534</v>
      </c>
      <c r="Y178" s="3" t="s">
        <v>4436</v>
      </c>
      <c r="Z178" s="3" t="s">
        <v>4420</v>
      </c>
      <c r="AA178" s="3" t="s">
        <v>4561</v>
      </c>
      <c r="AB178" s="3" t="s">
        <v>108</v>
      </c>
      <c r="BA178" s="4"/>
      <c r="BC178" s="4"/>
    </row>
    <row r="179" spans="23:55" ht="72" customHeight="1" x14ac:dyDescent="0.3">
      <c r="W179" s="3" t="s">
        <v>4773</v>
      </c>
      <c r="X179" s="3" t="s">
        <v>4534</v>
      </c>
      <c r="Y179" s="3" t="s">
        <v>4436</v>
      </c>
      <c r="Z179" s="3" t="s">
        <v>4420</v>
      </c>
      <c r="AA179" s="3" t="s">
        <v>4561</v>
      </c>
      <c r="AB179" s="3" t="s">
        <v>108</v>
      </c>
      <c r="BA179" s="4"/>
      <c r="BC179" s="4"/>
    </row>
    <row r="180" spans="23:55" ht="72" customHeight="1" x14ac:dyDescent="0.3">
      <c r="W180" s="3" t="s">
        <v>4774</v>
      </c>
      <c r="X180" s="3" t="s">
        <v>4534</v>
      </c>
      <c r="Y180" s="3" t="s">
        <v>4436</v>
      </c>
      <c r="Z180" s="3" t="s">
        <v>4420</v>
      </c>
      <c r="AA180" s="3" t="s">
        <v>4561</v>
      </c>
      <c r="AB180" s="3" t="s">
        <v>108</v>
      </c>
      <c r="BA180" s="4"/>
      <c r="BC180" s="4"/>
    </row>
    <row r="181" spans="23:55" ht="72" customHeight="1" x14ac:dyDescent="0.3">
      <c r="W181" s="3" t="s">
        <v>4775</v>
      </c>
      <c r="X181" s="3" t="s">
        <v>4534</v>
      </c>
      <c r="Y181" s="3" t="s">
        <v>4436</v>
      </c>
      <c r="Z181" s="3" t="s">
        <v>4420</v>
      </c>
      <c r="AA181" s="3" t="s">
        <v>4561</v>
      </c>
      <c r="AB181" s="3" t="s">
        <v>108</v>
      </c>
      <c r="BA181" s="4"/>
      <c r="BC181" s="4"/>
    </row>
    <row r="182" spans="23:55" ht="72" customHeight="1" x14ac:dyDescent="0.3">
      <c r="W182" s="3" t="s">
        <v>4776</v>
      </c>
      <c r="X182" s="3" t="s">
        <v>4534</v>
      </c>
      <c r="Y182" s="3" t="s">
        <v>4436</v>
      </c>
      <c r="Z182" s="3" t="s">
        <v>4420</v>
      </c>
      <c r="AA182" s="3" t="s">
        <v>4561</v>
      </c>
      <c r="AB182" s="3" t="s">
        <v>108</v>
      </c>
      <c r="BA182" s="4"/>
      <c r="BC182" s="4"/>
    </row>
    <row r="183" spans="23:55" ht="72" customHeight="1" x14ac:dyDescent="0.3">
      <c r="W183" s="3" t="s">
        <v>4777</v>
      </c>
      <c r="X183" s="3" t="s">
        <v>4534</v>
      </c>
      <c r="Y183" s="3" t="s">
        <v>4436</v>
      </c>
      <c r="Z183" s="3" t="s">
        <v>4420</v>
      </c>
      <c r="AA183" s="3" t="s">
        <v>4561</v>
      </c>
      <c r="AB183" s="3" t="s">
        <v>108</v>
      </c>
      <c r="BA183" s="4"/>
      <c r="BC183" s="4"/>
    </row>
    <row r="184" spans="23:55" ht="72" customHeight="1" x14ac:dyDescent="0.3">
      <c r="W184" s="3" t="s">
        <v>4778</v>
      </c>
      <c r="X184" s="3" t="s">
        <v>4534</v>
      </c>
      <c r="Y184" s="3" t="s">
        <v>4436</v>
      </c>
      <c r="Z184" s="3" t="s">
        <v>4420</v>
      </c>
      <c r="AA184" s="3" t="s">
        <v>4561</v>
      </c>
      <c r="AB184" s="3" t="s">
        <v>108</v>
      </c>
      <c r="BA184" s="4"/>
      <c r="BC184" s="4"/>
    </row>
    <row r="185" spans="23:55" ht="374.4" x14ac:dyDescent="0.3">
      <c r="W185" s="3" t="s">
        <v>4594</v>
      </c>
      <c r="X185" s="3" t="s">
        <v>4534</v>
      </c>
      <c r="Y185" s="3" t="s">
        <v>4436</v>
      </c>
      <c r="Z185" s="3" t="s">
        <v>4420</v>
      </c>
      <c r="AA185" s="3" t="s">
        <v>4561</v>
      </c>
      <c r="AB185" s="3" t="s">
        <v>108</v>
      </c>
      <c r="BA185" s="4"/>
      <c r="BC185" s="4"/>
    </row>
    <row r="186" spans="23:55" ht="374.4" x14ac:dyDescent="0.3">
      <c r="W186" s="3" t="s">
        <v>4595</v>
      </c>
      <c r="X186" s="3" t="s">
        <v>4534</v>
      </c>
      <c r="Y186" s="3" t="s">
        <v>4436</v>
      </c>
      <c r="Z186" s="3" t="s">
        <v>4420</v>
      </c>
      <c r="AA186" s="3" t="s">
        <v>4561</v>
      </c>
      <c r="AB186" s="3" t="s">
        <v>108</v>
      </c>
      <c r="BA186" s="4"/>
      <c r="BC186" s="4"/>
    </row>
    <row r="187" spans="23:55" ht="374.4" x14ac:dyDescent="0.3">
      <c r="W187" s="3" t="s">
        <v>4596</v>
      </c>
      <c r="X187" s="3" t="s">
        <v>4534</v>
      </c>
      <c r="Y187" s="3" t="s">
        <v>4436</v>
      </c>
      <c r="Z187" s="3" t="s">
        <v>4420</v>
      </c>
      <c r="AA187" s="3" t="s">
        <v>4561</v>
      </c>
      <c r="AB187" s="3" t="s">
        <v>108</v>
      </c>
      <c r="BA187" s="4"/>
      <c r="BC187" s="4"/>
    </row>
    <row r="188" spans="23:55" ht="374.4" x14ac:dyDescent="0.3">
      <c r="W188" s="3" t="s">
        <v>4597</v>
      </c>
      <c r="X188" s="3" t="s">
        <v>4534</v>
      </c>
      <c r="Y188" s="3" t="s">
        <v>4436</v>
      </c>
      <c r="Z188" s="3" t="s">
        <v>4420</v>
      </c>
      <c r="AA188" s="3" t="s">
        <v>4561</v>
      </c>
      <c r="AB188" s="3" t="s">
        <v>108</v>
      </c>
      <c r="BA188" s="4"/>
      <c r="BC188" s="4"/>
    </row>
    <row r="189" spans="23:55" ht="374.4" x14ac:dyDescent="0.3">
      <c r="W189" s="3" t="s">
        <v>4598</v>
      </c>
      <c r="X189" s="3" t="s">
        <v>4534</v>
      </c>
      <c r="Y189" s="3" t="s">
        <v>4436</v>
      </c>
      <c r="Z189" s="3" t="s">
        <v>4420</v>
      </c>
      <c r="AA189" s="3" t="s">
        <v>4561</v>
      </c>
      <c r="AB189" s="3" t="s">
        <v>108</v>
      </c>
      <c r="BA189" s="4"/>
      <c r="BC189" s="4"/>
    </row>
    <row r="190" spans="23:55" ht="374.4" x14ac:dyDescent="0.3">
      <c r="W190" s="3" t="s">
        <v>4599</v>
      </c>
      <c r="X190" s="3" t="s">
        <v>4534</v>
      </c>
      <c r="Y190" s="3" t="s">
        <v>4436</v>
      </c>
      <c r="Z190" s="3" t="s">
        <v>4420</v>
      </c>
      <c r="AA190" s="3" t="s">
        <v>4561</v>
      </c>
      <c r="AB190" s="3" t="s">
        <v>108</v>
      </c>
      <c r="BA190" s="4"/>
      <c r="BC190" s="4"/>
    </row>
    <row r="191" spans="23:55" ht="374.4" x14ac:dyDescent="0.3">
      <c r="W191" s="3" t="s">
        <v>4545</v>
      </c>
      <c r="X191" s="3" t="s">
        <v>4534</v>
      </c>
      <c r="AA191" s="3" t="s">
        <v>125</v>
      </c>
      <c r="AB191" s="3" t="s">
        <v>108</v>
      </c>
      <c r="BA191" s="4"/>
      <c r="BC191" s="4"/>
    </row>
    <row r="192" spans="23:55" ht="374.4" x14ac:dyDescent="0.3">
      <c r="W192" s="3" t="s">
        <v>4546</v>
      </c>
      <c r="X192" s="3" t="s">
        <v>4534</v>
      </c>
      <c r="AA192" s="3" t="s">
        <v>125</v>
      </c>
      <c r="AB192" s="3" t="s">
        <v>108</v>
      </c>
      <c r="BA192" s="4"/>
      <c r="BC192" s="4"/>
    </row>
    <row r="193" spans="23:55" ht="374.4" x14ac:dyDescent="0.3">
      <c r="W193" s="3" t="s">
        <v>4547</v>
      </c>
      <c r="X193" s="3" t="s">
        <v>4534</v>
      </c>
      <c r="AA193" s="3" t="s">
        <v>125</v>
      </c>
      <c r="AB193" s="3" t="s">
        <v>108</v>
      </c>
      <c r="BA193" s="4"/>
      <c r="BC193" s="4"/>
    </row>
    <row r="194" spans="23:55" ht="374.4" x14ac:dyDescent="0.3">
      <c r="W194" s="3" t="s">
        <v>4548</v>
      </c>
      <c r="X194" s="3" t="s">
        <v>4534</v>
      </c>
      <c r="AA194" s="3" t="s">
        <v>125</v>
      </c>
      <c r="AB194" s="3" t="s">
        <v>108</v>
      </c>
      <c r="BA194" s="4"/>
      <c r="BC194" s="4"/>
    </row>
    <row r="195" spans="23:55" ht="374.4" x14ac:dyDescent="0.3">
      <c r="W195" s="3" t="s">
        <v>4549</v>
      </c>
      <c r="X195" s="3" t="s">
        <v>4534</v>
      </c>
      <c r="AA195" s="3" t="s">
        <v>125</v>
      </c>
      <c r="AB195" s="3" t="s">
        <v>108</v>
      </c>
      <c r="BA195" s="4"/>
      <c r="BC195" s="4"/>
    </row>
    <row r="196" spans="23:55" ht="374.4" x14ac:dyDescent="0.3">
      <c r="W196" s="3" t="s">
        <v>4550</v>
      </c>
      <c r="X196" s="3" t="s">
        <v>4534</v>
      </c>
      <c r="AA196" s="3" t="s">
        <v>125</v>
      </c>
      <c r="AB196" s="3" t="s">
        <v>108</v>
      </c>
      <c r="BA196" s="4"/>
      <c r="BC196" s="4"/>
    </row>
    <row r="197" spans="23:55" x14ac:dyDescent="0.3">
      <c r="BA197" s="4"/>
      <c r="BC197" s="4"/>
    </row>
    <row r="198" spans="23:55" x14ac:dyDescent="0.3">
      <c r="BA198" s="4"/>
      <c r="BC198" s="4"/>
    </row>
    <row r="199" spans="23:55" x14ac:dyDescent="0.3">
      <c r="BA199" s="4"/>
      <c r="BC199" s="4"/>
    </row>
    <row r="200" spans="23:55" x14ac:dyDescent="0.3">
      <c r="BA200" s="4"/>
      <c r="BC200" s="4"/>
    </row>
    <row r="201" spans="23:55" x14ac:dyDescent="0.3">
      <c r="BA201" s="4"/>
      <c r="BC201" s="4"/>
    </row>
    <row r="202" spans="23:55" x14ac:dyDescent="0.3">
      <c r="BA202" s="4"/>
      <c r="BC202" s="4"/>
    </row>
    <row r="203" spans="23:55" x14ac:dyDescent="0.3">
      <c r="BA203" s="4"/>
      <c r="BC203" s="4"/>
    </row>
    <row r="204" spans="23:55" x14ac:dyDescent="0.3">
      <c r="BA204" s="4"/>
      <c r="BC204" s="4"/>
    </row>
    <row r="205" spans="23:55" x14ac:dyDescent="0.3">
      <c r="BA205" s="4"/>
      <c r="BC205" s="4"/>
    </row>
    <row r="206" spans="23:55" x14ac:dyDescent="0.3">
      <c r="BA206" s="4"/>
      <c r="BC206" s="4"/>
    </row>
    <row r="207" spans="23:55" x14ac:dyDescent="0.3">
      <c r="BA207" s="4"/>
      <c r="BC207" s="4"/>
    </row>
    <row r="208" spans="23:55" x14ac:dyDescent="0.3">
      <c r="BA208" s="4"/>
      <c r="BC208" s="4"/>
    </row>
    <row r="209" spans="53:55" x14ac:dyDescent="0.3">
      <c r="BA209" s="4"/>
      <c r="BC209" s="4"/>
    </row>
    <row r="210" spans="53:55" x14ac:dyDescent="0.3">
      <c r="BA210" s="4"/>
      <c r="BC210" s="4"/>
    </row>
    <row r="211" spans="53:55" x14ac:dyDescent="0.3">
      <c r="BA211" s="4"/>
      <c r="BC211" s="4"/>
    </row>
    <row r="212" spans="53:55" x14ac:dyDescent="0.3">
      <c r="BA212" s="4"/>
      <c r="BC212" s="4"/>
    </row>
    <row r="213" spans="53:55" x14ac:dyDescent="0.3">
      <c r="BA213" s="4"/>
      <c r="BC213" s="4"/>
    </row>
    <row r="214" spans="53:55" x14ac:dyDescent="0.3">
      <c r="BA214" s="4"/>
      <c r="BC214" s="4"/>
    </row>
    <row r="215" spans="53:55" x14ac:dyDescent="0.3">
      <c r="BA215" s="4"/>
      <c r="BC215" s="4"/>
    </row>
    <row r="216" spans="53:55" x14ac:dyDescent="0.3">
      <c r="BA216" s="4"/>
      <c r="BC216" s="4"/>
    </row>
    <row r="217" spans="53:55" x14ac:dyDescent="0.3">
      <c r="BA217" s="4"/>
      <c r="BC217" s="4"/>
    </row>
    <row r="218" spans="53:55" x14ac:dyDescent="0.3">
      <c r="BA218" s="4"/>
      <c r="BC218" s="4"/>
    </row>
    <row r="219" spans="53:55" x14ac:dyDescent="0.3">
      <c r="BA219" s="4"/>
      <c r="BC219" s="4"/>
    </row>
    <row r="220" spans="53:55" x14ac:dyDescent="0.3">
      <c r="BA220" s="4"/>
      <c r="BC220" s="4"/>
    </row>
    <row r="221" spans="53:55" x14ac:dyDescent="0.3">
      <c r="BA221" s="4"/>
      <c r="BC221" s="4"/>
    </row>
    <row r="222" spans="53:55" x14ac:dyDescent="0.3">
      <c r="BA222" s="4"/>
      <c r="BC222" s="4"/>
    </row>
    <row r="223" spans="53:55" x14ac:dyDescent="0.3">
      <c r="BA223" s="4"/>
      <c r="BC223" s="4"/>
    </row>
    <row r="224" spans="53:55" x14ac:dyDescent="0.3">
      <c r="BA224" s="4"/>
      <c r="BC224" s="4"/>
    </row>
    <row r="225" spans="53:55" x14ac:dyDescent="0.3">
      <c r="BA225" s="4"/>
      <c r="BC225" s="4"/>
    </row>
    <row r="226" spans="53:55" x14ac:dyDescent="0.3">
      <c r="BA226" s="4"/>
      <c r="BC226" s="4"/>
    </row>
    <row r="227" spans="53:55" x14ac:dyDescent="0.3">
      <c r="BA227" s="4"/>
      <c r="BC227" s="4"/>
    </row>
    <row r="228" spans="53:55" x14ac:dyDescent="0.3">
      <c r="BA228" s="4"/>
      <c r="BC228" s="4"/>
    </row>
    <row r="229" spans="53:55" x14ac:dyDescent="0.3">
      <c r="BA229" s="4"/>
      <c r="BC229" s="4"/>
    </row>
    <row r="230" spans="53:55" x14ac:dyDescent="0.3">
      <c r="BA230" s="4"/>
      <c r="BC230" s="4"/>
    </row>
    <row r="231" spans="53:55" x14ac:dyDescent="0.3">
      <c r="BA231" s="4"/>
      <c r="BC231" s="4"/>
    </row>
    <row r="232" spans="53:55" x14ac:dyDescent="0.3">
      <c r="BA232" s="4"/>
      <c r="BC232" s="4"/>
    </row>
    <row r="233" spans="53:55" x14ac:dyDescent="0.3">
      <c r="BA233" s="4"/>
      <c r="BC233" s="4"/>
    </row>
    <row r="234" spans="53:55" x14ac:dyDescent="0.3">
      <c r="BA234" s="4"/>
      <c r="BC234" s="4"/>
    </row>
    <row r="235" spans="53:55" x14ac:dyDescent="0.3">
      <c r="BA235" s="4"/>
      <c r="BC235" s="4"/>
    </row>
    <row r="236" spans="53:55" x14ac:dyDescent="0.3">
      <c r="BA236" s="4"/>
      <c r="BC236" s="4"/>
    </row>
    <row r="237" spans="53:55" x14ac:dyDescent="0.3">
      <c r="BA237" s="4"/>
      <c r="BC237" s="4"/>
    </row>
    <row r="238" spans="53:55" x14ac:dyDescent="0.3">
      <c r="BA238" s="4"/>
      <c r="BC238" s="4"/>
    </row>
    <row r="239" spans="53:55" x14ac:dyDescent="0.3">
      <c r="BA239" s="4"/>
      <c r="BC239" s="4"/>
    </row>
    <row r="240" spans="53:55" x14ac:dyDescent="0.3">
      <c r="BA240" s="4"/>
      <c r="BC240" s="4"/>
    </row>
    <row r="241" spans="8:55" x14ac:dyDescent="0.3">
      <c r="BA241" s="4"/>
      <c r="BC241" s="4"/>
    </row>
    <row r="242" spans="8:55" x14ac:dyDescent="0.3">
      <c r="BA242" s="4"/>
      <c r="BC242" s="4"/>
    </row>
    <row r="243" spans="8:55" x14ac:dyDescent="0.3">
      <c r="BA243" s="4"/>
      <c r="BC243" s="4"/>
    </row>
    <row r="244" spans="8:55" x14ac:dyDescent="0.3">
      <c r="BA244" s="4"/>
      <c r="BC244" s="4"/>
    </row>
    <row r="245" spans="8:55" x14ac:dyDescent="0.3">
      <c r="BA245" s="4"/>
      <c r="BC245" s="4"/>
    </row>
    <row r="246" spans="8:55" x14ac:dyDescent="0.3">
      <c r="BA246" s="4"/>
      <c r="BC246" s="4"/>
    </row>
    <row r="247" spans="8:55" x14ac:dyDescent="0.3">
      <c r="BA247" s="4"/>
      <c r="BC247" s="4"/>
    </row>
    <row r="248" spans="8:55" x14ac:dyDescent="0.3">
      <c r="BA248" s="4"/>
      <c r="BC248" s="4"/>
    </row>
    <row r="249" spans="8:55" x14ac:dyDescent="0.3">
      <c r="BA249" s="4"/>
      <c r="BC249" s="4"/>
    </row>
    <row r="250" spans="8:55" x14ac:dyDescent="0.3">
      <c r="BA250" s="4"/>
      <c r="BC250" s="4"/>
    </row>
    <row r="251" spans="8:55" x14ac:dyDescent="0.3">
      <c r="BA251" s="4"/>
      <c r="BC251" s="4"/>
    </row>
    <row r="252" spans="8:55" x14ac:dyDescent="0.3">
      <c r="BA252" s="4"/>
      <c r="BC252" s="4"/>
    </row>
    <row r="253" spans="8:55" x14ac:dyDescent="0.3">
      <c r="H253" s="3" t="s">
        <v>4480</v>
      </c>
      <c r="BA253" s="4"/>
      <c r="BC253" s="4"/>
    </row>
    <row r="254" spans="8:55" ht="57.6" x14ac:dyDescent="0.3">
      <c r="H254" s="3" t="s">
        <v>4451</v>
      </c>
      <c r="BA254" s="4"/>
      <c r="BC254" s="4"/>
    </row>
    <row r="255" spans="8:55" ht="57.6" x14ac:dyDescent="0.3">
      <c r="H255" s="3" t="s">
        <v>4458</v>
      </c>
      <c r="BA255" s="4"/>
      <c r="BC255" s="4"/>
    </row>
    <row r="256" spans="8:55" ht="57.6" x14ac:dyDescent="0.3">
      <c r="H256" s="3" t="s">
        <v>4465</v>
      </c>
      <c r="BA256" s="4"/>
      <c r="BC256" s="4"/>
    </row>
    <row r="257" spans="8:55" ht="57.6" x14ac:dyDescent="0.3">
      <c r="H257" s="3" t="s">
        <v>4570</v>
      </c>
      <c r="BA257" s="4"/>
      <c r="BC257" s="4"/>
    </row>
    <row r="258" spans="8:55" ht="57.6" x14ac:dyDescent="0.3">
      <c r="H258" s="3" t="s">
        <v>4562</v>
      </c>
      <c r="BA258" s="4"/>
      <c r="BC258" s="4"/>
    </row>
    <row r="259" spans="8:55" ht="57.6" x14ac:dyDescent="0.3">
      <c r="H259" s="3" t="s">
        <v>4472</v>
      </c>
      <c r="BA259" s="4"/>
      <c r="BC259" s="4"/>
    </row>
    <row r="260" spans="8:55" ht="57.6" x14ac:dyDescent="0.3">
      <c r="H260" s="3" t="s">
        <v>4441</v>
      </c>
      <c r="BA260" s="4"/>
      <c r="BC260" s="4"/>
    </row>
    <row r="261" spans="8:55" ht="57.6" x14ac:dyDescent="0.3">
      <c r="H261" s="3" t="s">
        <v>4448</v>
      </c>
      <c r="BA261" s="4"/>
      <c r="BC261" s="4"/>
    </row>
    <row r="262" spans="8:55" ht="57.6" x14ac:dyDescent="0.3">
      <c r="H262" s="3" t="s">
        <v>4600</v>
      </c>
      <c r="BA262" s="4"/>
      <c r="BC262" s="4"/>
    </row>
    <row r="263" spans="8:55" ht="72" x14ac:dyDescent="0.3">
      <c r="H263" s="3" t="s">
        <v>4585</v>
      </c>
      <c r="BA263" s="4"/>
      <c r="BC263" s="4"/>
    </row>
    <row r="264" spans="8:55" ht="86.4" x14ac:dyDescent="0.3">
      <c r="H264" s="3" t="s">
        <v>4551</v>
      </c>
      <c r="BA264" s="4"/>
      <c r="BC264" s="4"/>
    </row>
    <row r="265" spans="8:55" x14ac:dyDescent="0.3">
      <c r="BA265" s="4"/>
      <c r="BC265" s="4"/>
    </row>
    <row r="266" spans="8:55" x14ac:dyDescent="0.3">
      <c r="BA266" s="4"/>
      <c r="BC266" s="4"/>
    </row>
    <row r="267" spans="8:55" x14ac:dyDescent="0.3">
      <c r="BA267" s="4"/>
      <c r="BC267" s="4"/>
    </row>
    <row r="268" spans="8:55" x14ac:dyDescent="0.3">
      <c r="BA268" s="4"/>
      <c r="BC268" s="4"/>
    </row>
    <row r="269" spans="8:55" x14ac:dyDescent="0.3">
      <c r="BA269" s="4"/>
      <c r="BC269" s="4"/>
    </row>
    <row r="270" spans="8:55" x14ac:dyDescent="0.3">
      <c r="BA270" s="4"/>
      <c r="BC270" s="4"/>
    </row>
    <row r="273" spans="8:13" ht="72" x14ac:dyDescent="0.3">
      <c r="J273" s="3" t="str" cm="1">
        <f t="array" aca="1" ref="J273:J471" ca="1">INDIRECT("Raison_demande[Raison_demande]")</f>
        <v>Volet A : L'atelier OVIN de mon exploitation a été foyer de la fièvre catarrhale ovine (FCO) depuis le 1er janvier 2024</v>
      </c>
      <c r="K273" s="3" t="str" cm="1">
        <f t="array" aca="1" ref="K273:K471" ca="1">INDIRECT("CEniv1[Critère d''éligibilité de niveau 1]")</f>
        <v>Avez-vous un effectif d'au moins 50 reproducteurs OVINS au recensement 2025 de l’Etablissement Départemental de l'Elevage (EDE) ?</v>
      </c>
      <c r="M273" s="3" t="str" cm="1">
        <f t="array" aca="1" ref="M273:M471" ca="1">INDIRECT("Réponsesniv1[Réponses niveau 1]")</f>
        <v>ouiVolet A : L'atelier OVIN de mon exploitation a été foyer de la fièvre catarrhale ovine (FCO) depuis le 1er janvier 2024</v>
      </c>
    </row>
    <row r="274" spans="8:13" ht="57.6" x14ac:dyDescent="0.3">
      <c r="J274" s="3" t="str">
        <f ca="1"/>
        <v>Volet A : L'atelier OVIN de mon exploitation a été foyer de la fièvre catarrhale ovine (FCO) depuis le 1er janvier 2024</v>
      </c>
      <c r="K274" s="3">
        <f ca="1"/>
        <v>0</v>
      </c>
      <c r="M274" s="3">
        <f ca="1"/>
        <v>0</v>
      </c>
    </row>
    <row r="275" spans="8:13" ht="57.6" x14ac:dyDescent="0.3">
      <c r="J275" s="3" t="str">
        <f ca="1"/>
        <v>Volet A : L'atelier OVIN de mon exploitation a été foyer de la fièvre catarrhale ovine (FCO) depuis le 1er janvier 2024</v>
      </c>
      <c r="K275" s="3">
        <f ca="1"/>
        <v>0</v>
      </c>
      <c r="M275" s="3">
        <f ca="1"/>
        <v>0</v>
      </c>
    </row>
    <row r="276" spans="8:13" ht="57.6" x14ac:dyDescent="0.3">
      <c r="J276" s="3" t="str">
        <f ca="1"/>
        <v>Volet A : L'atelier OVIN de mon exploitation a été foyer de la fièvre catarrhale ovine (FCO) depuis le 1er janvier 2024</v>
      </c>
      <c r="K276" s="3">
        <f ca="1"/>
        <v>0</v>
      </c>
      <c r="M276" s="3" t="str">
        <f ca="1"/>
        <v>nonVolet A : L'atelier OVIN de mon exploitation a été foyer de la fièvre catarrhale ovine (FCO) depuis le 1er janvier 2024</v>
      </c>
    </row>
    <row r="277" spans="8:13" ht="72" x14ac:dyDescent="0.3">
      <c r="J277" s="3" t="str">
        <f ca="1"/>
        <v>Volet A : L'atelier CAPRIN de mon exploitation a été foyer de la fièvre catarrhale ovine (FCO) depuis le 1er janvier 2024</v>
      </c>
      <c r="K277" s="3" t="str">
        <f ca="1"/>
        <v>Avez-vous un effectif d'au moins 50 reproducteurs CAPRINS au recensement 2025 de l’Etablissement Départemental de l'Elevage (EDE) ?</v>
      </c>
      <c r="M277" s="3" t="str">
        <f ca="1"/>
        <v>ouiVolet A : L'atelier CAPRIN de mon exploitation a été foyer de la fièvre catarrhale ovine (FCO) depuis le 1er janvier 2024</v>
      </c>
    </row>
    <row r="278" spans="8:13" ht="57.6" x14ac:dyDescent="0.3">
      <c r="J278" s="3" t="str">
        <f ca="1"/>
        <v>Volet A : L'atelier CAPRIN de mon exploitation a été foyer de la fièvre catarrhale ovine (FCO) depuis le 1er janvier 2024</v>
      </c>
      <c r="K278" s="3">
        <f ca="1"/>
        <v>0</v>
      </c>
      <c r="M278" s="3">
        <f ca="1"/>
        <v>0</v>
      </c>
    </row>
    <row r="279" spans="8:13" ht="57.6" x14ac:dyDescent="0.3">
      <c r="J279" s="3" t="str">
        <f ca="1"/>
        <v>Volet A : L'atelier CAPRIN de mon exploitation a été foyer de la fièvre catarrhale ovine (FCO) depuis le 1er janvier 2024</v>
      </c>
      <c r="K279" s="3">
        <f ca="1"/>
        <v>0</v>
      </c>
      <c r="M279" s="3">
        <f ca="1"/>
        <v>0</v>
      </c>
    </row>
    <row r="280" spans="8:13" ht="57.6" x14ac:dyDescent="0.3">
      <c r="J280" s="3" t="str">
        <f ca="1"/>
        <v>Volet A : L'atelier CAPRIN de mon exploitation a été foyer de la fièvre catarrhale ovine (FCO) depuis le 1er janvier 2024</v>
      </c>
      <c r="K280" s="3">
        <f ca="1"/>
        <v>0</v>
      </c>
      <c r="M280" s="3" t="str">
        <f ca="1"/>
        <v>nonVolet A : L'atelier CAPRIN de mon exploitation a été foyer de la fièvre catarrhale ovine (FCO) depuis le 1er janvier 2024</v>
      </c>
    </row>
    <row r="281" spans="8:13" ht="72" x14ac:dyDescent="0.3">
      <c r="J281" s="3" t="str">
        <f ca="1"/>
        <v>Volet A : L'atelier BOVIN de mon exploitation a été foyer de la fièvre catarrhale ovine (FCO) depuis le 1er janvier 2024</v>
      </c>
      <c r="K281" s="3" t="str">
        <f ca="1"/>
        <v>Avez-vous un effectif d'au moins 25 vaches laitières ou allaitantes déclaré à l’Etablissement Départemental de l'Elevage (EDE) au 31/12/2024 ?</v>
      </c>
      <c r="M281" s="3" t="str">
        <f ca="1"/>
        <v>ouiVolet A : L'atelier BOVIN de mon exploitation a été foyer de la fièvre catarrhale ovine (FCO) depuis le 1er janvier 2024</v>
      </c>
    </row>
    <row r="282" spans="8:13" ht="57.6" x14ac:dyDescent="0.3">
      <c r="H282"/>
      <c r="J282" s="3" t="str">
        <f ca="1"/>
        <v>Volet A : L'atelier BOVIN de mon exploitation a été foyer de la fièvre catarrhale ovine (FCO) depuis le 1er janvier 2024</v>
      </c>
      <c r="K282" s="3">
        <f ca="1"/>
        <v>0</v>
      </c>
      <c r="M282" s="3">
        <f ca="1"/>
        <v>0</v>
      </c>
    </row>
    <row r="283" spans="8:13" ht="57.6" x14ac:dyDescent="0.3">
      <c r="H283" t="e" cm="1" vm="1">
        <f t="array" aca="1" ref="H283" ca="1">Raison[Raison]</f>
        <v>#VALUE!</v>
      </c>
      <c r="J283" s="3" t="str">
        <f ca="1"/>
        <v>Volet A : L'atelier BOVIN de mon exploitation a été foyer de la fièvre catarrhale ovine (FCO) depuis le 1er janvier 2024</v>
      </c>
      <c r="K283" s="3">
        <f ca="1"/>
        <v>0</v>
      </c>
      <c r="M283" s="3">
        <f ca="1"/>
        <v>0</v>
      </c>
    </row>
    <row r="284" spans="8:13" ht="57.6" x14ac:dyDescent="0.3">
      <c r="H284"/>
      <c r="J284" s="3" t="str">
        <f ca="1"/>
        <v>Volet A : L'atelier BOVIN de mon exploitation a été foyer de la fièvre catarrhale ovine (FCO) depuis le 1er janvier 2024</v>
      </c>
      <c r="K284" s="3">
        <f ca="1"/>
        <v>0</v>
      </c>
      <c r="M284" s="3" t="str">
        <f ca="1"/>
        <v>nonVolet A : L'atelier BOVIN de mon exploitation a été foyer de la fièvre catarrhale ovine (FCO) depuis le 1er janvier 2024</v>
      </c>
    </row>
    <row r="285" spans="8:13" ht="72" x14ac:dyDescent="0.3">
      <c r="H285"/>
      <c r="J285" s="3" t="str">
        <f ca="1"/>
        <v>Volet A : L'atelier OVIN de mon exploitation a été foyer de la maladie hémorragique épizootique (MHE) depuis le 1er janvier 2024</v>
      </c>
      <c r="K285" s="3" t="str">
        <f ca="1"/>
        <v>Avez-vous un effectif d'au moins 50 reproducteurs OVINS au recensement 2025 de l’Etablissement Départemental de l'Elevage (EDE) ?</v>
      </c>
      <c r="M285" s="3" t="str">
        <f ca="1"/>
        <v>ouiVolet A : L'atelier OVIN de mon exploitation a été foyer de la maladie hémorragique épizootique (MHE) depuis le 1er janvier 2024</v>
      </c>
    </row>
    <row r="286" spans="8:13" ht="57.6" x14ac:dyDescent="0.3">
      <c r="H286"/>
      <c r="J286" s="3" t="str">
        <f ca="1"/>
        <v>Volet A : L'atelier OVIN de mon exploitation a été foyer de la maladie hémorragique épizootique (MHE) depuis le 1er janvier 2024</v>
      </c>
      <c r="K286" s="3">
        <f ca="1"/>
        <v>0</v>
      </c>
      <c r="M286" s="3">
        <f ca="1"/>
        <v>0</v>
      </c>
    </row>
    <row r="287" spans="8:13" ht="57.6" x14ac:dyDescent="0.3">
      <c r="H287"/>
      <c r="J287" s="3" t="str">
        <f ca="1"/>
        <v>Volet A : L'atelier OVIN de mon exploitation a été foyer de la maladie hémorragique épizootique (MHE) depuis le 1er janvier 2024</v>
      </c>
      <c r="K287" s="3">
        <f ca="1"/>
        <v>0</v>
      </c>
      <c r="M287" s="3">
        <f ca="1"/>
        <v>0</v>
      </c>
    </row>
    <row r="288" spans="8:13" ht="57.6" x14ac:dyDescent="0.3">
      <c r="H288"/>
      <c r="J288" s="3" t="str">
        <f ca="1"/>
        <v>Volet A : L'atelier OVIN de mon exploitation a été foyer de la maladie hémorragique épizootique (MHE) depuis le 1er janvier 2024</v>
      </c>
      <c r="K288" s="3">
        <f ca="1"/>
        <v>0</v>
      </c>
      <c r="M288" s="3" t="str">
        <f ca="1"/>
        <v>nonVolet A : L'atelier OVIN de mon exploitation a été foyer de la maladie hémorragique épizootique (MHE) depuis le 1er janvier 2024</v>
      </c>
    </row>
    <row r="289" spans="8:13" ht="72" x14ac:dyDescent="0.3">
      <c r="H289"/>
      <c r="J289" s="3" t="str">
        <f ca="1"/>
        <v>Volet A : L'atelier CAPRIN de mon exploitation a été foyer de la maladie hémorragique épizootique (MHE) depuis le 1er janvier 2024</v>
      </c>
      <c r="K289" s="3" t="str">
        <f ca="1"/>
        <v>Avez-vous un effectif d'au moins 50 reproducteurs CAPRINS au recensement 2025 de l’Etablissement Départemental de l'Elevage (EDE) ?</v>
      </c>
      <c r="M289" s="3" t="str">
        <f ca="1"/>
        <v>ouiVolet A : L'atelier CAPRIN de mon exploitation a été foyer de la maladie hémorragique épizootique (MHE) depuis le 1er janvier 2024</v>
      </c>
    </row>
    <row r="290" spans="8:13" ht="57.6" x14ac:dyDescent="0.3">
      <c r="H290"/>
      <c r="J290" s="3" t="str">
        <f ca="1"/>
        <v>Volet A : L'atelier CAPRIN de mon exploitation a été foyer de la maladie hémorragique épizootique (MHE) depuis le 1er janvier 2024</v>
      </c>
      <c r="K290" s="3">
        <f ca="1"/>
        <v>0</v>
      </c>
      <c r="M290" s="3">
        <f ca="1"/>
        <v>0</v>
      </c>
    </row>
    <row r="291" spans="8:13" ht="57.6" x14ac:dyDescent="0.3">
      <c r="H291"/>
      <c r="J291" s="3" t="str">
        <f ca="1"/>
        <v>Volet A : L'atelier CAPRIN de mon exploitation a été foyer de la maladie hémorragique épizootique (MHE) depuis le 1er janvier 2024</v>
      </c>
      <c r="K291" s="3">
        <f ca="1"/>
        <v>0</v>
      </c>
      <c r="M291" s="3">
        <f ca="1"/>
        <v>0</v>
      </c>
    </row>
    <row r="292" spans="8:13" ht="57.6" x14ac:dyDescent="0.3">
      <c r="H292"/>
      <c r="J292" s="3" t="str">
        <f ca="1"/>
        <v>Volet A : L'atelier CAPRIN de mon exploitation a été foyer de la maladie hémorragique épizootique (MHE) depuis le 1er janvier 2024</v>
      </c>
      <c r="K292" s="3">
        <f ca="1"/>
        <v>0</v>
      </c>
      <c r="M292" s="3" t="str">
        <f ca="1"/>
        <v>nonVolet A : L'atelier CAPRIN de mon exploitation a été foyer de la maladie hémorragique épizootique (MHE) depuis le 1er janvier 2024</v>
      </c>
    </row>
    <row r="293" spans="8:13" ht="72" x14ac:dyDescent="0.3">
      <c r="H293" t="str" cm="1">
        <f t="array" aca="1" ref="H293:H303" ca="1">INDIRECT("Raison[Raison]")</f>
        <v>Volet A : L'atelier OVIN de mon exploitation a été foyer de la fièvre catarrhale ovine (FCO) depuis le 1er janvier 2024</v>
      </c>
      <c r="J293" s="3" t="str">
        <f ca="1"/>
        <v>Volet A : L'atelier BOVIN de mon exploitation a été foyer de la maladie hémorragique épizootique (MHE) depuis le 1er janvier 2024</v>
      </c>
      <c r="K293" s="3" t="str">
        <f ca="1"/>
        <v>Avez-vous un effectif d'au moins 25 vaches laitières ou allaitantes déclaré à l’Etablissement Départemental de l'Elevage (EDE) au 31/12/2024 ?</v>
      </c>
      <c r="M293" s="3" t="str">
        <f ca="1"/>
        <v>ouiVolet A : L'atelier BOVIN de mon exploitation a été foyer de la maladie hémorragique épizootique (MHE) depuis le 1er janvier 2024</v>
      </c>
    </row>
    <row r="294" spans="8:13" ht="57.6" x14ac:dyDescent="0.3">
      <c r="H294" t="str">
        <f ca="1"/>
        <v>Volet A : L'atelier CAPRIN de mon exploitation a été foyer de la fièvre catarrhale ovine (FCO) depuis le 1er janvier 2024</v>
      </c>
      <c r="J294" s="3" t="str">
        <f ca="1"/>
        <v>Volet A : L'atelier BOVIN de mon exploitation a été foyer de la maladie hémorragique épizootique (MHE) depuis le 1er janvier 2024</v>
      </c>
      <c r="K294" s="3">
        <f ca="1"/>
        <v>0</v>
      </c>
      <c r="M294" s="3">
        <f ca="1"/>
        <v>0</v>
      </c>
    </row>
    <row r="295" spans="8:13" ht="57.6" x14ac:dyDescent="0.3">
      <c r="H295" t="str">
        <f ca="1"/>
        <v>Volet A : L'atelier BOVIN de mon exploitation a été foyer de la fièvre catarrhale ovine (FCO) depuis le 1er janvier 2024</v>
      </c>
      <c r="J295" s="3" t="str">
        <f ca="1"/>
        <v>Volet A : L'atelier BOVIN de mon exploitation a été foyer de la maladie hémorragique épizootique (MHE) depuis le 1er janvier 2024</v>
      </c>
      <c r="K295" s="3">
        <f ca="1"/>
        <v>0</v>
      </c>
      <c r="M295" s="3">
        <f ca="1"/>
        <v>0</v>
      </c>
    </row>
    <row r="296" spans="8:13" ht="57.6" x14ac:dyDescent="0.3">
      <c r="H296" t="str">
        <f ca="1"/>
        <v>Volet A : L'atelier OVIN de mon exploitation a été foyer de la maladie hémorragique épizootique (MHE) depuis le 1er janvier 2024</v>
      </c>
      <c r="J296" s="3" t="str">
        <f ca="1"/>
        <v>Volet A : L'atelier BOVIN de mon exploitation a été foyer de la maladie hémorragique épizootique (MHE) depuis le 1er janvier 2024</v>
      </c>
      <c r="K296" s="3">
        <f ca="1"/>
        <v>0</v>
      </c>
      <c r="M296" s="3" t="str">
        <f ca="1"/>
        <v>nonVolet A : L'atelier BOVIN de mon exploitation a été foyer de la maladie hémorragique épizootique (MHE) depuis le 1er janvier 2024</v>
      </c>
    </row>
    <row r="297" spans="8:13" ht="72" x14ac:dyDescent="0.3">
      <c r="H297" t="str">
        <f ca="1"/>
        <v>Volet A : L'atelier CAPRIN de mon exploitation a été foyer de la maladie hémorragique épizootique (MHE) depuis le 1er janvier 2024</v>
      </c>
      <c r="J297" s="3" t="str">
        <f ca="1"/>
        <v>Volet A : L’atelier BOVIN de mon exploitation a été foyer de la tuberculose BOVINE depuis le 1er janvier 2024</v>
      </c>
      <c r="K297" s="3" t="str">
        <f ca="1"/>
        <v>Quel type d'abattage a été réalisé ou va être réalisé sur votre exploitation ?</v>
      </c>
      <c r="M297" s="3" t="str">
        <f ca="1"/>
        <v>Demande de dérogation, Abattage partielVolet A : L’atelier BOVIN de mon exploitation a été foyer de la tuberculose BOVINE depuis le 1er janvier 2024</v>
      </c>
    </row>
    <row r="298" spans="8:13" ht="57.6" x14ac:dyDescent="0.3">
      <c r="H298" t="str">
        <f ca="1"/>
        <v>Volet A : L'atelier BOVIN de mon exploitation a été foyer de la maladie hémorragique épizootique (MHE) depuis le 1er janvier 2024</v>
      </c>
      <c r="J298" s="3" t="str">
        <f ca="1"/>
        <v>Volet A : L’atelier BOVIN de mon exploitation a été foyer de la tuberculose BOVINE depuis le 1er janvier 2024</v>
      </c>
      <c r="K298" s="3">
        <f ca="1"/>
        <v>0</v>
      </c>
      <c r="M298" s="3">
        <f ca="1"/>
        <v>0</v>
      </c>
    </row>
    <row r="299" spans="8:13" ht="57.6" x14ac:dyDescent="0.3">
      <c r="H299" t="str">
        <f ca="1"/>
        <v>Volet A : L’atelier BOVIN de mon exploitation a été foyer de la tuberculose BOVINE depuis le 1er janvier 2024</v>
      </c>
      <c r="J299" s="3" t="str">
        <f ca="1"/>
        <v>Volet A : L’atelier BOVIN de mon exploitation a été foyer de la tuberculose BOVINE depuis le 1er janvier 2024</v>
      </c>
      <c r="K299" s="3">
        <f ca="1"/>
        <v>0</v>
      </c>
      <c r="M299" s="3" t="str">
        <f ca="1"/>
        <v>Abattage totalVolet A : L’atelier BOVIN de mon exploitation a été foyer de la tuberculose BOVINE depuis le 1er janvier 2024</v>
      </c>
    </row>
    <row r="300" spans="8:13" ht="57.6" x14ac:dyDescent="0.3">
      <c r="H300" t="str">
        <f ca="1"/>
        <v>Volet A : L’atelier PORCIN de mon exploitation a été foyer de la maladie d’Aujeszky depuis le 1er janvier 2024</v>
      </c>
      <c r="J300" s="3" t="str">
        <f ca="1"/>
        <v>Volet A : L’atelier BOVIN de mon exploitation a été foyer de la tuberculose BOVINE depuis le 1er janvier 2024</v>
      </c>
      <c r="K300" s="3">
        <f ca="1"/>
        <v>0</v>
      </c>
      <c r="M300" s="3">
        <f ca="1"/>
        <v>0</v>
      </c>
    </row>
    <row r="301" spans="8:13" ht="57.6" x14ac:dyDescent="0.3">
      <c r="H301" t="str">
        <f ca="1"/>
        <v>Volet B : pour les productions ARBORICOLES, un des ateliers a subi une perte d'au moins 30 % en 2024 et a bénéficié de l'ISN</v>
      </c>
      <c r="J301" s="3" t="str">
        <f ca="1"/>
        <v>Volet A : L’atelier PORCIN de mon exploitation a été foyer de la maladie d’Aujeszky depuis le 1er janvier 2024</v>
      </c>
      <c r="K301" s="3" t="str">
        <f ca="1"/>
        <v>Votre exploitation a-t-elle reçu une décision d’abattage total ?</v>
      </c>
      <c r="M301" s="3" t="str">
        <f ca="1"/>
        <v>ouiVolet A : L’atelier PORCIN de mon exploitation a été foyer de la maladie d’Aujeszky depuis le 1er janvier 2024</v>
      </c>
    </row>
    <row r="302" spans="8:13" ht="57.6" x14ac:dyDescent="0.3">
      <c r="H302" t="str">
        <f ca="1"/>
        <v>Volet B : perte d’au moins 50% sur une ou plusieurs productions VITICOLES au cours de sinistres ayant eu lieu en 2024 et ayant bénéficié de l'ISN</v>
      </c>
      <c r="J302" s="3" t="str">
        <f ca="1"/>
        <v>Volet A : L’atelier PORCIN de mon exploitation a été foyer de la maladie d’Aujeszky depuis le 1er janvier 2024</v>
      </c>
      <c r="K302" s="3">
        <f ca="1"/>
        <v>0</v>
      </c>
      <c r="M302" s="3" t="str">
        <f ca="1"/>
        <v>nonVolet A : L’atelier PORCIN de mon exploitation a été foyer de la maladie d’Aujeszky depuis le 1er janvier 2024</v>
      </c>
    </row>
    <row r="303" spans="8:13" ht="57.6" x14ac:dyDescent="0.3">
      <c r="H303" t="str">
        <f ca="1"/>
        <v>Volet B : Mon atelier APICOLE a subi une perte d'au moins 30 % en 2024 au cours de sinistres ayant eu lieu en 2024 et ayant bénéficié d’une reconnaissance nationale par la CODAR</v>
      </c>
      <c r="J303" s="3" t="str">
        <f ca="1"/>
        <v>Volet B : pour les productions ARBORICOLES, un des ateliers a subi une perte d'au moins 30 % en 2024 et a bénéficié de l'ISN</v>
      </c>
      <c r="K303" s="3" t="str">
        <f ca="1"/>
        <v>Précisez l'atelier concerné dans la liste déroulante, les ateliers non assurés doivent avoir fait l'objet d'une reconnaissance par la CODAR</v>
      </c>
      <c r="M303" s="3" t="str">
        <f ca="1"/>
        <v>AbricotVolet B : pour les productions ARBORICOLES, un des ateliers a subi une perte d'au moins 30 % en 2024 et a bénéficié de l'ISN</v>
      </c>
    </row>
    <row r="304" spans="8:13" ht="57.6" x14ac:dyDescent="0.3">
      <c r="H304"/>
      <c r="J304" s="3" t="str">
        <f ca="1"/>
        <v>Volet B : pour les productions ARBORICOLES, un des ateliers a subi une perte d'au moins 30 % en 2024 et a bénéficié de l'ISN</v>
      </c>
      <c r="K304" s="3">
        <f ca="1"/>
        <v>0</v>
      </c>
      <c r="M304" s="3">
        <f ca="1"/>
        <v>0</v>
      </c>
    </row>
    <row r="305" spans="8:13" ht="57.6" x14ac:dyDescent="0.3">
      <c r="H305"/>
      <c r="J305" s="3" t="str">
        <f ca="1"/>
        <v>Volet B : pour les productions ARBORICOLES, un des ateliers a subi une perte d'au moins 30 % en 2024 et a bénéficié de l'ISN</v>
      </c>
      <c r="K305" s="3">
        <f ca="1"/>
        <v>0</v>
      </c>
      <c r="M305" s="3">
        <f ca="1"/>
        <v>0</v>
      </c>
    </row>
    <row r="306" spans="8:13" ht="57.6" x14ac:dyDescent="0.3">
      <c r="H306"/>
      <c r="J306" s="3" t="str">
        <f ca="1"/>
        <v>Volet B : pour les productions ARBORICOLES, un des ateliers a subi une perte d'au moins 30 % en 2024 et a bénéficié de l'ISN</v>
      </c>
      <c r="K306" s="3">
        <f ca="1"/>
        <v>0</v>
      </c>
      <c r="M306" s="3">
        <f ca="1"/>
        <v>0</v>
      </c>
    </row>
    <row r="307" spans="8:13" ht="57.6" x14ac:dyDescent="0.3">
      <c r="H307"/>
      <c r="J307" s="3" t="str">
        <f ca="1"/>
        <v>Volet B : pour les productions ARBORICOLES, un des ateliers a subi une perte d'au moins 30 % en 2024 et a bénéficié de l'ISN</v>
      </c>
      <c r="K307" s="3">
        <f ca="1"/>
        <v>0</v>
      </c>
      <c r="M307" s="3">
        <f ca="1"/>
        <v>0</v>
      </c>
    </row>
    <row r="308" spans="8:13" ht="57.6" x14ac:dyDescent="0.3">
      <c r="H308"/>
      <c r="J308" s="3" t="str">
        <f ca="1"/>
        <v>Volet B : pour les productions ARBORICOLES, un des ateliers a subi une perte d'au moins 30 % en 2024 et a bénéficié de l'ISN</v>
      </c>
      <c r="K308" s="3" t="str">
        <f ca="1"/>
        <v>Précisez l'atelier concerné dans la liste déroulante, les ateliers non assurés doivent avoir fait l'objet d'une reconnaissance par la CODAR</v>
      </c>
      <c r="M308" s="3" t="str">
        <f ca="1"/>
        <v>AmandeVolet B : pour les productions ARBORICOLES, un des ateliers a subi une perte d'au moins 30 % en 2024 et a bénéficié de l'ISN</v>
      </c>
    </row>
    <row r="309" spans="8:13" ht="57.6" x14ac:dyDescent="0.3">
      <c r="H309"/>
      <c r="J309" s="3" t="str">
        <f ca="1"/>
        <v>Volet B : pour les productions ARBORICOLES, un des ateliers a subi une perte d'au moins 30 % en 2024 et a bénéficié de l'ISN</v>
      </c>
      <c r="K309" s="3">
        <f ca="1"/>
        <v>0</v>
      </c>
      <c r="M309" s="3">
        <f ca="1"/>
        <v>0</v>
      </c>
    </row>
    <row r="310" spans="8:13" ht="57.6" x14ac:dyDescent="0.3">
      <c r="H310"/>
      <c r="J310" s="3" t="str">
        <f ca="1"/>
        <v>Volet B : pour les productions ARBORICOLES, un des ateliers a subi une perte d'au moins 30 % en 2024 et a bénéficié de l'ISN</v>
      </c>
      <c r="K310" s="3">
        <f ca="1"/>
        <v>0</v>
      </c>
      <c r="M310" s="3">
        <f ca="1"/>
        <v>0</v>
      </c>
    </row>
    <row r="311" spans="8:13" ht="57.6" x14ac:dyDescent="0.3">
      <c r="H311"/>
      <c r="J311" s="3" t="str">
        <f ca="1"/>
        <v>Volet B : pour les productions ARBORICOLES, un des ateliers a subi une perte d'au moins 30 % en 2024 et a bénéficié de l'ISN</v>
      </c>
      <c r="K311" s="3">
        <f ca="1"/>
        <v>0</v>
      </c>
      <c r="M311" s="3">
        <f ca="1"/>
        <v>0</v>
      </c>
    </row>
    <row r="312" spans="8:13" ht="57.6" x14ac:dyDescent="0.3">
      <c r="H312"/>
      <c r="J312" s="3" t="str">
        <f ca="1"/>
        <v>Volet B : pour les productions ARBORICOLES, un des ateliers a subi une perte d'au moins 30 % en 2024 et a bénéficié de l'ISN</v>
      </c>
      <c r="K312" s="3">
        <f ca="1"/>
        <v>0</v>
      </c>
      <c r="M312" s="3">
        <f ca="1"/>
        <v>0</v>
      </c>
    </row>
    <row r="313" spans="8:13" ht="57.6" x14ac:dyDescent="0.3">
      <c r="H313"/>
      <c r="J313" s="3" t="str">
        <f ca="1"/>
        <v>Volet B : pour les productions ARBORICOLES, un des ateliers a subi une perte d'au moins 30 % en 2024 et a bénéficié de l'ISN</v>
      </c>
      <c r="K313" s="3" t="str">
        <f ca="1"/>
        <v>Précisez l'atelier concerné dans la liste déroulante, les ateliers non assurés doivent avoir fait l'objet d'une reconnaissance par la CODAR</v>
      </c>
      <c r="M313" s="3" t="str">
        <f ca="1"/>
        <v>CassisVolet B : pour les productions ARBORICOLES, un des ateliers a subi une perte d'au moins 30 % en 2024 et a bénéficié de l'ISN</v>
      </c>
    </row>
    <row r="314" spans="8:13" ht="57.6" x14ac:dyDescent="0.3">
      <c r="H314"/>
      <c r="J314" s="3" t="str">
        <f ca="1"/>
        <v>Volet B : pour les productions ARBORICOLES, un des ateliers a subi une perte d'au moins 30 % en 2024 et a bénéficié de l'ISN</v>
      </c>
      <c r="K314" s="3">
        <f ca="1"/>
        <v>0</v>
      </c>
      <c r="M314" s="3">
        <f ca="1"/>
        <v>0</v>
      </c>
    </row>
    <row r="315" spans="8:13" ht="57.6" x14ac:dyDescent="0.3">
      <c r="H315"/>
      <c r="J315" s="3" t="str">
        <f ca="1"/>
        <v>Volet B : pour les productions ARBORICOLES, un des ateliers a subi une perte d'au moins 30 % en 2024 et a bénéficié de l'ISN</v>
      </c>
      <c r="K315" s="3">
        <f ca="1"/>
        <v>0</v>
      </c>
      <c r="M315" s="3">
        <f ca="1"/>
        <v>0</v>
      </c>
    </row>
    <row r="316" spans="8:13" ht="57.6" x14ac:dyDescent="0.3">
      <c r="H316"/>
      <c r="J316" s="3" t="str">
        <f ca="1"/>
        <v>Volet B : pour les productions ARBORICOLES, un des ateliers a subi une perte d'au moins 30 % en 2024 et a bénéficié de l'ISN</v>
      </c>
      <c r="K316" s="3">
        <f ca="1"/>
        <v>0</v>
      </c>
      <c r="M316" s="3">
        <f ca="1"/>
        <v>0</v>
      </c>
    </row>
    <row r="317" spans="8:13" ht="57.6" x14ac:dyDescent="0.3">
      <c r="H317"/>
      <c r="J317" s="3" t="str">
        <f ca="1"/>
        <v>Volet B : pour les productions ARBORICOLES, un des ateliers a subi une perte d'au moins 30 % en 2024 et a bénéficié de l'ISN</v>
      </c>
      <c r="K317" s="3">
        <f ca="1"/>
        <v>0</v>
      </c>
      <c r="M317" s="3">
        <f ca="1"/>
        <v>0</v>
      </c>
    </row>
    <row r="318" spans="8:13" ht="57.6" x14ac:dyDescent="0.3">
      <c r="H318"/>
      <c r="J318" s="3" t="str">
        <f ca="1"/>
        <v>Volet B : pour les productions ARBORICOLES, un des ateliers a subi une perte d'au moins 30 % en 2024 et a bénéficié de l'ISN</v>
      </c>
      <c r="K318" s="3" t="str">
        <f ca="1"/>
        <v>Précisez l'atelier concerné dans la liste déroulante, les ateliers non assurés doivent avoir fait l'objet d'une reconnaissance par la CODAR</v>
      </c>
      <c r="M318" s="3" t="str">
        <f ca="1"/>
        <v>CeriseVolet B : pour les productions ARBORICOLES, un des ateliers a subi une perte d'au moins 30 % en 2024 et a bénéficié de l'ISN</v>
      </c>
    </row>
    <row r="319" spans="8:13" ht="57.6" x14ac:dyDescent="0.3">
      <c r="H319"/>
      <c r="J319" s="3" t="str">
        <f ca="1"/>
        <v>Volet B : pour les productions ARBORICOLES, un des ateliers a subi une perte d'au moins 30 % en 2024 et a bénéficié de l'ISN</v>
      </c>
      <c r="K319" s="3">
        <f ca="1"/>
        <v>0</v>
      </c>
      <c r="M319" s="3">
        <f ca="1"/>
        <v>0</v>
      </c>
    </row>
    <row r="320" spans="8:13" ht="57.6" x14ac:dyDescent="0.3">
      <c r="H320"/>
      <c r="J320" s="3" t="str">
        <f ca="1"/>
        <v>Volet B : pour les productions ARBORICOLES, un des ateliers a subi une perte d'au moins 30 % en 2024 et a bénéficié de l'ISN</v>
      </c>
      <c r="K320" s="3">
        <f ca="1"/>
        <v>0</v>
      </c>
      <c r="M320" s="3">
        <f ca="1"/>
        <v>0</v>
      </c>
    </row>
    <row r="321" spans="8:13" ht="57.6" x14ac:dyDescent="0.3">
      <c r="H321"/>
      <c r="J321" s="3" t="str">
        <f ca="1"/>
        <v>Volet B : pour les productions ARBORICOLES, un des ateliers a subi une perte d'au moins 30 % en 2024 et a bénéficié de l'ISN</v>
      </c>
      <c r="K321" s="3">
        <f ca="1"/>
        <v>0</v>
      </c>
      <c r="M321" s="3">
        <f ca="1"/>
        <v>0</v>
      </c>
    </row>
    <row r="322" spans="8:13" ht="57.6" x14ac:dyDescent="0.3">
      <c r="H322"/>
      <c r="J322" s="3" t="str">
        <f ca="1"/>
        <v>Volet B : pour les productions ARBORICOLES, un des ateliers a subi une perte d'au moins 30 % en 2024 et a bénéficié de l'ISN</v>
      </c>
      <c r="K322" s="3">
        <f ca="1"/>
        <v>0</v>
      </c>
      <c r="M322" s="3">
        <f ca="1"/>
        <v>0</v>
      </c>
    </row>
    <row r="323" spans="8:13" ht="57.6" x14ac:dyDescent="0.3">
      <c r="H323"/>
      <c r="J323" s="3" t="str">
        <f ca="1"/>
        <v>Volet B : pour les productions ARBORICOLES, un des ateliers a subi une perte d'au moins 30 % en 2024 et a bénéficié de l'ISN</v>
      </c>
      <c r="K323" s="3" t="str">
        <f ca="1"/>
        <v>Précisez l'atelier concerné dans la liste déroulante, les ateliers non assurés doivent avoir fait l'objet d'une reconnaissance par la CODAR</v>
      </c>
      <c r="M323" s="3" t="str">
        <f ca="1"/>
        <v>ChataigneVolet B : pour les productions ARBORICOLES, un des ateliers a subi une perte d'au moins 30 % en 2024 et a bénéficié de l'ISN</v>
      </c>
    </row>
    <row r="324" spans="8:13" ht="57.6" x14ac:dyDescent="0.3">
      <c r="H324"/>
      <c r="J324" s="3" t="str">
        <f ca="1"/>
        <v>Volet B : pour les productions ARBORICOLES, un des ateliers a subi une perte d'au moins 30 % en 2024 et a bénéficié de l'ISN</v>
      </c>
      <c r="K324" s="3">
        <f ca="1"/>
        <v>0</v>
      </c>
      <c r="M324" s="3">
        <f ca="1"/>
        <v>0</v>
      </c>
    </row>
    <row r="325" spans="8:13" ht="57.6" x14ac:dyDescent="0.3">
      <c r="H325"/>
      <c r="J325" s="3" t="str">
        <f ca="1"/>
        <v>Volet B : pour les productions ARBORICOLES, un des ateliers a subi une perte d'au moins 30 % en 2024 et a bénéficié de l'ISN</v>
      </c>
      <c r="K325" s="3">
        <f ca="1"/>
        <v>0</v>
      </c>
      <c r="M325" s="3">
        <f ca="1"/>
        <v>0</v>
      </c>
    </row>
    <row r="326" spans="8:13" ht="57.6" x14ac:dyDescent="0.3">
      <c r="H326"/>
      <c r="J326" s="3" t="str">
        <f ca="1"/>
        <v>Volet B : pour les productions ARBORICOLES, un des ateliers a subi une perte d'au moins 30 % en 2024 et a bénéficié de l'ISN</v>
      </c>
      <c r="K326" s="3">
        <f ca="1"/>
        <v>0</v>
      </c>
      <c r="M326" s="3">
        <f ca="1"/>
        <v>0</v>
      </c>
    </row>
    <row r="327" spans="8:13" ht="57.6" x14ac:dyDescent="0.3">
      <c r="H327"/>
      <c r="J327" s="3" t="str">
        <f ca="1"/>
        <v>Volet B : pour les productions ARBORICOLES, un des ateliers a subi une perte d'au moins 30 % en 2024 et a bénéficié de l'ISN</v>
      </c>
      <c r="K327" s="3">
        <f ca="1"/>
        <v>0</v>
      </c>
      <c r="M327" s="3">
        <f ca="1"/>
        <v>0</v>
      </c>
    </row>
    <row r="328" spans="8:13" ht="57.6" x14ac:dyDescent="0.3">
      <c r="H328"/>
      <c r="J328" s="3" t="str">
        <f ca="1"/>
        <v>Volet B : pour les productions ARBORICOLES, un des ateliers a subi une perte d'au moins 30 % en 2024 et a bénéficié de l'ISN</v>
      </c>
      <c r="K328" s="3" t="str">
        <f ca="1"/>
        <v>Précisez l'atelier concerné dans la liste déroulante, les ateliers non assurés doivent avoir fait l'objet d'une reconnaissance par la CODAR</v>
      </c>
      <c r="M328" s="3" t="str">
        <f ca="1"/>
        <v>FramboiseVolet B : pour les productions ARBORICOLES, un des ateliers a subi une perte d'au moins 30 % en 2024 et a bénéficié de l'ISN</v>
      </c>
    </row>
    <row r="329" spans="8:13" ht="57.6" x14ac:dyDescent="0.3">
      <c r="H329"/>
      <c r="J329" s="3" t="str">
        <f ca="1"/>
        <v>Volet B : pour les productions ARBORICOLES, un des ateliers a subi une perte d'au moins 30 % en 2024 et a bénéficié de l'ISN</v>
      </c>
      <c r="K329" s="3">
        <f ca="1"/>
        <v>0</v>
      </c>
      <c r="M329" s="3">
        <f ca="1"/>
        <v>0</v>
      </c>
    </row>
    <row r="330" spans="8:13" ht="57.6" x14ac:dyDescent="0.3">
      <c r="H330"/>
      <c r="J330" s="3" t="str">
        <f ca="1"/>
        <v>Volet B : pour les productions ARBORICOLES, un des ateliers a subi une perte d'au moins 30 % en 2024 et a bénéficié de l'ISN</v>
      </c>
      <c r="K330" s="3">
        <f ca="1"/>
        <v>0</v>
      </c>
      <c r="M330" s="3">
        <f ca="1"/>
        <v>0</v>
      </c>
    </row>
    <row r="331" spans="8:13" ht="57.6" x14ac:dyDescent="0.3">
      <c r="H331"/>
      <c r="J331" s="3" t="str">
        <f ca="1"/>
        <v>Volet B : pour les productions ARBORICOLES, un des ateliers a subi une perte d'au moins 30 % en 2024 et a bénéficié de l'ISN</v>
      </c>
      <c r="K331" s="3">
        <f ca="1"/>
        <v>0</v>
      </c>
      <c r="M331" s="3">
        <f ca="1"/>
        <v>0</v>
      </c>
    </row>
    <row r="332" spans="8:13" ht="57.6" x14ac:dyDescent="0.3">
      <c r="H332"/>
      <c r="J332" s="3" t="str">
        <f ca="1"/>
        <v>Volet B : pour les productions ARBORICOLES, un des ateliers a subi une perte d'au moins 30 % en 2024 et a bénéficié de l'ISN</v>
      </c>
      <c r="K332" s="3">
        <f ca="1"/>
        <v>0</v>
      </c>
      <c r="M332" s="3">
        <f ca="1"/>
        <v>0</v>
      </c>
    </row>
    <row r="333" spans="8:13" ht="57.6" x14ac:dyDescent="0.3">
      <c r="H333"/>
      <c r="J333" s="3" t="str">
        <f ca="1"/>
        <v>Volet B : pour les productions ARBORICOLES, un des ateliers a subi une perte d'au moins 30 % en 2024 et a bénéficié de l'ISN</v>
      </c>
      <c r="K333" s="3" t="str">
        <f ca="1"/>
        <v>Précisez l'atelier concerné dans la liste déroulante, les ateliers non assurés doivent avoir fait l'objet d'une reconnaissance par la CODAR</v>
      </c>
      <c r="M333" s="3" t="str">
        <f ca="1"/>
        <v>GroseilleVolet B : pour les productions ARBORICOLES, un des ateliers a subi une perte d'au moins 30 % en 2024 et a bénéficié de l'ISN</v>
      </c>
    </row>
    <row r="334" spans="8:13" ht="57.6" x14ac:dyDescent="0.3">
      <c r="H334"/>
      <c r="J334" s="3" t="str">
        <f ca="1"/>
        <v>Volet B : pour les productions ARBORICOLES, un des ateliers a subi une perte d'au moins 30 % en 2024 et a bénéficié de l'ISN</v>
      </c>
      <c r="K334" s="3">
        <f ca="1"/>
        <v>0</v>
      </c>
      <c r="M334" s="3">
        <f ca="1"/>
        <v>0</v>
      </c>
    </row>
    <row r="335" spans="8:13" ht="57.6" x14ac:dyDescent="0.3">
      <c r="H335"/>
      <c r="J335" s="3" t="str">
        <f ca="1"/>
        <v>Volet B : pour les productions ARBORICOLES, un des ateliers a subi une perte d'au moins 30 % en 2024 et a bénéficié de l'ISN</v>
      </c>
      <c r="K335" s="3">
        <f ca="1"/>
        <v>0</v>
      </c>
      <c r="M335" s="3">
        <f ca="1"/>
        <v>0</v>
      </c>
    </row>
    <row r="336" spans="8:13" ht="57.6" x14ac:dyDescent="0.3">
      <c r="H336"/>
      <c r="J336" s="3" t="str">
        <f ca="1"/>
        <v>Volet B : pour les productions ARBORICOLES, un des ateliers a subi une perte d'au moins 30 % en 2024 et a bénéficié de l'ISN</v>
      </c>
      <c r="K336" s="3">
        <f ca="1"/>
        <v>0</v>
      </c>
      <c r="M336" s="3">
        <f ca="1"/>
        <v>0</v>
      </c>
    </row>
    <row r="337" spans="8:13" ht="57.6" x14ac:dyDescent="0.3">
      <c r="H337"/>
      <c r="J337" s="3" t="str">
        <f ca="1"/>
        <v>Volet B : pour les productions ARBORICOLES, un des ateliers a subi une perte d'au moins 30 % en 2024 et a bénéficié de l'ISN</v>
      </c>
      <c r="K337" s="3">
        <f ca="1"/>
        <v>0</v>
      </c>
      <c r="M337" s="3">
        <f ca="1"/>
        <v>0</v>
      </c>
    </row>
    <row r="338" spans="8:13" ht="57.6" x14ac:dyDescent="0.3">
      <c r="H338"/>
      <c r="J338" s="3" t="str">
        <f ca="1"/>
        <v>Volet B : pour les productions ARBORICOLES, un des ateliers a subi une perte d'au moins 30 % en 2024 et a bénéficié de l'ISN</v>
      </c>
      <c r="K338" s="3" t="str">
        <f ca="1"/>
        <v>Précisez l'atelier concerné dans la liste déroulante, les ateliers non assurés doivent avoir fait l'objet d'une reconnaissance par la CODAR</v>
      </c>
      <c r="M338" s="3" t="str">
        <f ca="1"/>
        <v>KiwiVolet B : pour les productions ARBORICOLES, un des ateliers a subi une perte d'au moins 30 % en 2024 et a bénéficié de l'ISN</v>
      </c>
    </row>
    <row r="339" spans="8:13" ht="57.6" x14ac:dyDescent="0.3">
      <c r="H339"/>
      <c r="J339" s="3" t="str">
        <f ca="1"/>
        <v>Volet B : pour les productions ARBORICOLES, un des ateliers a subi une perte d'au moins 30 % en 2024 et a bénéficié de l'ISN</v>
      </c>
      <c r="K339" s="3">
        <f ca="1"/>
        <v>0</v>
      </c>
      <c r="M339" s="3">
        <f ca="1"/>
        <v>0</v>
      </c>
    </row>
    <row r="340" spans="8:13" ht="57.6" x14ac:dyDescent="0.3">
      <c r="H340"/>
      <c r="J340" s="3" t="str">
        <f ca="1"/>
        <v>Volet B : pour les productions ARBORICOLES, un des ateliers a subi une perte d'au moins 30 % en 2024 et a bénéficié de l'ISN</v>
      </c>
      <c r="K340" s="3">
        <f ca="1"/>
        <v>0</v>
      </c>
      <c r="M340" s="3">
        <f ca="1"/>
        <v>0</v>
      </c>
    </row>
    <row r="341" spans="8:13" ht="57.6" x14ac:dyDescent="0.3">
      <c r="H341"/>
      <c r="J341" s="3" t="str">
        <f ca="1"/>
        <v>Volet B : pour les productions ARBORICOLES, un des ateliers a subi une perte d'au moins 30 % en 2024 et a bénéficié de l'ISN</v>
      </c>
      <c r="K341" s="3">
        <f ca="1"/>
        <v>0</v>
      </c>
      <c r="M341" s="3">
        <f ca="1"/>
        <v>0</v>
      </c>
    </row>
    <row r="342" spans="8:13" ht="57.6" x14ac:dyDescent="0.3">
      <c r="H342"/>
      <c r="J342" s="3" t="str">
        <f ca="1"/>
        <v>Volet B : pour les productions ARBORICOLES, un des ateliers a subi une perte d'au moins 30 % en 2024 et a bénéficié de l'ISN</v>
      </c>
      <c r="K342" s="3">
        <f ca="1"/>
        <v>0</v>
      </c>
      <c r="M342" s="3">
        <f ca="1"/>
        <v>0</v>
      </c>
    </row>
    <row r="343" spans="8:13" ht="57.6" x14ac:dyDescent="0.3">
      <c r="H343"/>
      <c r="J343" s="3" t="str">
        <f ca="1"/>
        <v>Volet B : pour les productions ARBORICOLES, un des ateliers a subi une perte d'au moins 30 % en 2024 et a bénéficié de l'ISN</v>
      </c>
      <c r="K343" s="3" t="str">
        <f ca="1"/>
        <v>Précisez l'atelier concerné dans la liste déroulante, les ateliers non assurés doivent avoir fait l'objet d'une reconnaissance par la CODAR</v>
      </c>
      <c r="M343" s="3" t="str">
        <f ca="1"/>
        <v>MyrtilleVolet B : pour les productions ARBORICOLES, un des ateliers a subi une perte d'au moins 30 % en 2024 et a bénéficié de l'ISN</v>
      </c>
    </row>
    <row r="344" spans="8:13" ht="57.6" x14ac:dyDescent="0.3">
      <c r="H344"/>
      <c r="J344" s="3" t="str">
        <f ca="1"/>
        <v>Volet B : pour les productions ARBORICOLES, un des ateliers a subi une perte d'au moins 30 % en 2024 et a bénéficié de l'ISN</v>
      </c>
      <c r="K344" s="3">
        <f ca="1"/>
        <v>0</v>
      </c>
      <c r="M344" s="3">
        <f ca="1"/>
        <v>0</v>
      </c>
    </row>
    <row r="345" spans="8:13" ht="57.6" x14ac:dyDescent="0.3">
      <c r="H345"/>
      <c r="J345" s="3" t="str">
        <f ca="1"/>
        <v>Volet B : pour les productions ARBORICOLES, un des ateliers a subi une perte d'au moins 30 % en 2024 et a bénéficié de l'ISN</v>
      </c>
      <c r="K345" s="3">
        <f ca="1"/>
        <v>0</v>
      </c>
      <c r="M345" s="3">
        <f ca="1"/>
        <v>0</v>
      </c>
    </row>
    <row r="346" spans="8:13" ht="57.6" x14ac:dyDescent="0.3">
      <c r="H346"/>
      <c r="J346" s="3" t="str">
        <f ca="1"/>
        <v>Volet B : pour les productions ARBORICOLES, un des ateliers a subi une perte d'au moins 30 % en 2024 et a bénéficié de l'ISN</v>
      </c>
      <c r="K346" s="3">
        <f ca="1"/>
        <v>0</v>
      </c>
      <c r="M346" s="3">
        <f ca="1"/>
        <v>0</v>
      </c>
    </row>
    <row r="347" spans="8:13" ht="57.6" x14ac:dyDescent="0.3">
      <c r="H347"/>
      <c r="J347" s="3" t="str">
        <f ca="1"/>
        <v>Volet B : pour les productions ARBORICOLES, un des ateliers a subi une perte d'au moins 30 % en 2024 et a bénéficié de l'ISN</v>
      </c>
      <c r="K347" s="3">
        <f ca="1"/>
        <v>0</v>
      </c>
      <c r="M347" s="3">
        <f ca="1"/>
        <v>0</v>
      </c>
    </row>
    <row r="348" spans="8:13" ht="57.6" x14ac:dyDescent="0.3">
      <c r="H348"/>
      <c r="J348" s="3" t="str">
        <f ca="1"/>
        <v>Volet B : pour les productions ARBORICOLES, un des ateliers a subi une perte d'au moins 30 % en 2024 et a bénéficié de l'ISN</v>
      </c>
      <c r="K348" s="3" t="str">
        <f ca="1"/>
        <v>Précisez l'atelier concerné dans la liste déroulante, les ateliers non assurés doivent avoir fait l'objet d'une reconnaissance par la CODAR</v>
      </c>
      <c r="M348" s="3" t="str">
        <f ca="1"/>
        <v>NectarineVolet B : pour les productions ARBORICOLES, un des ateliers a subi une perte d'au moins 30 % en 2024 et a bénéficié de l'ISN</v>
      </c>
    </row>
    <row r="349" spans="8:13" ht="57.6" x14ac:dyDescent="0.3">
      <c r="H349"/>
      <c r="J349" s="3" t="str">
        <f ca="1"/>
        <v>Volet B : pour les productions ARBORICOLES, un des ateliers a subi une perte d'au moins 30 % en 2024 et a bénéficié de l'ISN</v>
      </c>
      <c r="K349" s="3">
        <f ca="1"/>
        <v>0</v>
      </c>
      <c r="M349" s="3">
        <f ca="1"/>
        <v>0</v>
      </c>
    </row>
    <row r="350" spans="8:13" ht="57.6" x14ac:dyDescent="0.3">
      <c r="H350"/>
      <c r="J350" s="3" t="str">
        <f ca="1"/>
        <v>Volet B : pour les productions ARBORICOLES, un des ateliers a subi une perte d'au moins 30 % en 2024 et a bénéficié de l'ISN</v>
      </c>
      <c r="K350" s="3">
        <f ca="1"/>
        <v>0</v>
      </c>
      <c r="M350" s="3">
        <f ca="1"/>
        <v>0</v>
      </c>
    </row>
    <row r="351" spans="8:13" ht="57.6" x14ac:dyDescent="0.3">
      <c r="H351"/>
      <c r="J351" s="3" t="str">
        <f ca="1"/>
        <v>Volet B : pour les productions ARBORICOLES, un des ateliers a subi une perte d'au moins 30 % en 2024 et a bénéficié de l'ISN</v>
      </c>
      <c r="K351" s="3">
        <f ca="1"/>
        <v>0</v>
      </c>
      <c r="M351" s="3">
        <f ca="1"/>
        <v>0</v>
      </c>
    </row>
    <row r="352" spans="8:13" ht="57.6" x14ac:dyDescent="0.3">
      <c r="H352"/>
      <c r="J352" s="3" t="str">
        <f ca="1"/>
        <v>Volet B : pour les productions ARBORICOLES, un des ateliers a subi une perte d'au moins 30 % en 2024 et a bénéficié de l'ISN</v>
      </c>
      <c r="K352" s="3">
        <f ca="1"/>
        <v>0</v>
      </c>
      <c r="M352" s="3">
        <f ca="1"/>
        <v>0</v>
      </c>
    </row>
    <row r="353" spans="8:13" ht="57.6" x14ac:dyDescent="0.3">
      <c r="H353"/>
      <c r="J353" s="3" t="str">
        <f ca="1"/>
        <v>Volet B : pour les productions ARBORICOLES, un des ateliers a subi une perte d'au moins 30 % en 2024 et a bénéficié de l'ISN</v>
      </c>
      <c r="K353" s="3" t="str">
        <f ca="1"/>
        <v>Précisez l'atelier concerné dans la liste déroulante, les ateliers non assurés doivent avoir fait l'objet d'une reconnaissance par la CODAR</v>
      </c>
      <c r="M353" s="3" t="str">
        <f ca="1"/>
        <v>NoisetteVolet B : pour les productions ARBORICOLES, un des ateliers a subi une perte d'au moins 30 % en 2024 et a bénéficié de l'ISN</v>
      </c>
    </row>
    <row r="354" spans="8:13" ht="57.6" x14ac:dyDescent="0.3">
      <c r="H354"/>
      <c r="J354" s="3" t="str">
        <f ca="1"/>
        <v>Volet B : pour les productions ARBORICOLES, un des ateliers a subi une perte d'au moins 30 % en 2024 et a bénéficié de l'ISN</v>
      </c>
      <c r="K354" s="3">
        <f ca="1"/>
        <v>0</v>
      </c>
      <c r="M354" s="3">
        <f ca="1"/>
        <v>0</v>
      </c>
    </row>
    <row r="355" spans="8:13" ht="57.6" x14ac:dyDescent="0.3">
      <c r="H355"/>
      <c r="J355" s="3" t="str">
        <f ca="1"/>
        <v>Volet B : pour les productions ARBORICOLES, un des ateliers a subi une perte d'au moins 30 % en 2024 et a bénéficié de l'ISN</v>
      </c>
      <c r="K355" s="3">
        <f ca="1"/>
        <v>0</v>
      </c>
      <c r="M355" s="3">
        <f ca="1"/>
        <v>0</v>
      </c>
    </row>
    <row r="356" spans="8:13" ht="57.6" x14ac:dyDescent="0.3">
      <c r="H356"/>
      <c r="J356" s="3" t="str">
        <f ca="1"/>
        <v>Volet B : pour les productions ARBORICOLES, un des ateliers a subi une perte d'au moins 30 % en 2024 et a bénéficié de l'ISN</v>
      </c>
      <c r="K356" s="3">
        <f ca="1"/>
        <v>0</v>
      </c>
      <c r="M356" s="3">
        <f ca="1"/>
        <v>0</v>
      </c>
    </row>
    <row r="357" spans="8:13" ht="57.6" x14ac:dyDescent="0.3">
      <c r="H357"/>
      <c r="J357" s="3" t="str">
        <f ca="1"/>
        <v>Volet B : pour les productions ARBORICOLES, un des ateliers a subi une perte d'au moins 30 % en 2024 et a bénéficié de l'ISN</v>
      </c>
      <c r="K357" s="3">
        <f ca="1"/>
        <v>0</v>
      </c>
      <c r="M357" s="3">
        <f ca="1"/>
        <v>0</v>
      </c>
    </row>
    <row r="358" spans="8:13" ht="57.6" x14ac:dyDescent="0.3">
      <c r="H358"/>
      <c r="J358" s="3" t="str">
        <f ca="1"/>
        <v>Volet B : pour les productions ARBORICOLES, un des ateliers a subi une perte d'au moins 30 % en 2024 et a bénéficié de l'ISN</v>
      </c>
      <c r="K358" s="3" t="str">
        <f ca="1"/>
        <v>Précisez l'atelier concerné dans la liste déroulante, les ateliers non assurés doivent avoir fait l'objet d'une reconnaissance par la CODAR</v>
      </c>
      <c r="M358" s="3" t="str">
        <f ca="1"/>
        <v>NoixVolet B : pour les productions ARBORICOLES, un des ateliers a subi une perte d'au moins 30 % en 2024 et a bénéficié de l'ISN</v>
      </c>
    </row>
    <row r="359" spans="8:13" ht="57.6" x14ac:dyDescent="0.3">
      <c r="H359"/>
      <c r="J359" s="3" t="str">
        <f ca="1"/>
        <v>Volet B : pour les productions ARBORICOLES, un des ateliers a subi une perte d'au moins 30 % en 2024 et a bénéficié de l'ISN</v>
      </c>
      <c r="K359" s="3">
        <f ca="1"/>
        <v>0</v>
      </c>
      <c r="M359" s="3">
        <f ca="1"/>
        <v>0</v>
      </c>
    </row>
    <row r="360" spans="8:13" ht="57.6" x14ac:dyDescent="0.3">
      <c r="H360"/>
      <c r="J360" s="3" t="str">
        <f ca="1"/>
        <v>Volet B : pour les productions ARBORICOLES, un des ateliers a subi une perte d'au moins 30 % en 2024 et a bénéficié de l'ISN</v>
      </c>
      <c r="K360" s="3">
        <f ca="1"/>
        <v>0</v>
      </c>
      <c r="M360" s="3">
        <f ca="1"/>
        <v>0</v>
      </c>
    </row>
    <row r="361" spans="8:13" ht="57.6" x14ac:dyDescent="0.3">
      <c r="H361"/>
      <c r="J361" s="3" t="str">
        <f ca="1"/>
        <v>Volet B : pour les productions ARBORICOLES, un des ateliers a subi une perte d'au moins 30 % en 2024 et a bénéficié de l'ISN</v>
      </c>
      <c r="K361" s="3">
        <f ca="1"/>
        <v>0</v>
      </c>
      <c r="M361" s="3">
        <f ca="1"/>
        <v>0</v>
      </c>
    </row>
    <row r="362" spans="8:13" ht="57.6" x14ac:dyDescent="0.3">
      <c r="H362"/>
      <c r="J362" s="3" t="str">
        <f ca="1"/>
        <v>Volet B : pour les productions ARBORICOLES, un des ateliers a subi une perte d'au moins 30 % en 2024 et a bénéficié de l'ISN</v>
      </c>
      <c r="K362" s="3">
        <f ca="1"/>
        <v>0</v>
      </c>
      <c r="M362" s="3">
        <f ca="1"/>
        <v>0</v>
      </c>
    </row>
    <row r="363" spans="8:13" ht="57.6" x14ac:dyDescent="0.3">
      <c r="H363"/>
      <c r="J363" s="3" t="str">
        <f ca="1"/>
        <v>Volet B : pour les productions ARBORICOLES, un des ateliers a subi une perte d'au moins 30 % en 2024 et a bénéficié de l'ISN</v>
      </c>
      <c r="K363" s="3" t="str">
        <f ca="1"/>
        <v>Précisez l'atelier concerné dans la liste déroulante, les ateliers non assurés doivent avoir fait l'objet d'une reconnaissance par la CODAR</v>
      </c>
      <c r="M363" s="3" t="str">
        <f ca="1"/>
        <v>PêcheVolet B : pour les productions ARBORICOLES, un des ateliers a subi une perte d'au moins 30 % en 2024 et a bénéficié de l'ISN</v>
      </c>
    </row>
    <row r="364" spans="8:13" ht="57.6" x14ac:dyDescent="0.3">
      <c r="H364"/>
      <c r="J364" s="3" t="str">
        <f ca="1"/>
        <v>Volet B : pour les productions ARBORICOLES, un des ateliers a subi une perte d'au moins 30 % en 2024 et a bénéficié de l'ISN</v>
      </c>
      <c r="K364" s="3">
        <f ca="1"/>
        <v>0</v>
      </c>
      <c r="M364" s="3">
        <f ca="1"/>
        <v>0</v>
      </c>
    </row>
    <row r="365" spans="8:13" ht="57.6" x14ac:dyDescent="0.3">
      <c r="H365"/>
      <c r="J365" s="3" t="str">
        <f ca="1"/>
        <v>Volet B : pour les productions ARBORICOLES, un des ateliers a subi une perte d'au moins 30 % en 2024 et a bénéficié de l'ISN</v>
      </c>
      <c r="K365" s="3">
        <f ca="1"/>
        <v>0</v>
      </c>
      <c r="M365" s="3">
        <f ca="1"/>
        <v>0</v>
      </c>
    </row>
    <row r="366" spans="8:13" ht="57.6" x14ac:dyDescent="0.3">
      <c r="H366"/>
      <c r="J366" s="3" t="str">
        <f ca="1"/>
        <v>Volet B : pour les productions ARBORICOLES, un des ateliers a subi une perte d'au moins 30 % en 2024 et a bénéficié de l'ISN</v>
      </c>
      <c r="K366" s="3">
        <f ca="1"/>
        <v>0</v>
      </c>
      <c r="M366" s="3">
        <f ca="1"/>
        <v>0</v>
      </c>
    </row>
    <row r="367" spans="8:13" ht="57.6" x14ac:dyDescent="0.3">
      <c r="H367"/>
      <c r="J367" s="3" t="str">
        <f ca="1"/>
        <v>Volet B : pour les productions ARBORICOLES, un des ateliers a subi une perte d'au moins 30 % en 2024 et a bénéficié de l'ISN</v>
      </c>
      <c r="K367" s="3">
        <f ca="1"/>
        <v>0</v>
      </c>
      <c r="M367" s="3">
        <f ca="1"/>
        <v>0</v>
      </c>
    </row>
    <row r="368" spans="8:13" ht="57.6" x14ac:dyDescent="0.3">
      <c r="H368"/>
      <c r="J368" s="3" t="str">
        <f ca="1"/>
        <v>Volet B : pour les productions ARBORICOLES, un des ateliers a subi une perte d'au moins 30 % en 2024 et a bénéficié de l'ISN</v>
      </c>
      <c r="K368" s="3" t="str">
        <f ca="1"/>
        <v>Précisez l'atelier concerné dans la liste déroulante, les ateliers non assurés doivent avoir fait l'objet d'une reconnaissance par la CODAR</v>
      </c>
      <c r="M368" s="3" t="str">
        <f ca="1"/>
        <v>PoireVolet B : pour les productions ARBORICOLES, un des ateliers a subi une perte d'au moins 30 % en 2024 et a bénéficié de l'ISN</v>
      </c>
    </row>
    <row r="369" spans="8:13" ht="57.6" x14ac:dyDescent="0.3">
      <c r="H369"/>
      <c r="J369" s="3" t="str">
        <f ca="1"/>
        <v>Volet B : pour les productions ARBORICOLES, un des ateliers a subi une perte d'au moins 30 % en 2024 et a bénéficié de l'ISN</v>
      </c>
      <c r="K369" s="3">
        <f ca="1"/>
        <v>0</v>
      </c>
      <c r="M369" s="3">
        <f ca="1"/>
        <v>0</v>
      </c>
    </row>
    <row r="370" spans="8:13" ht="57.6" x14ac:dyDescent="0.3">
      <c r="H370"/>
      <c r="J370" s="3" t="str">
        <f ca="1"/>
        <v>Volet B : pour les productions ARBORICOLES, un des ateliers a subi une perte d'au moins 30 % en 2024 et a bénéficié de l'ISN</v>
      </c>
      <c r="K370" s="3">
        <f ca="1"/>
        <v>0</v>
      </c>
      <c r="M370" s="3">
        <f ca="1"/>
        <v>0</v>
      </c>
    </row>
    <row r="371" spans="8:13" ht="57.6" x14ac:dyDescent="0.3">
      <c r="H371"/>
      <c r="J371" s="3" t="str">
        <f ca="1"/>
        <v>Volet B : pour les productions ARBORICOLES, un des ateliers a subi une perte d'au moins 30 % en 2024 et a bénéficié de l'ISN</v>
      </c>
      <c r="K371" s="3">
        <f ca="1"/>
        <v>0</v>
      </c>
      <c r="M371" s="3">
        <f ca="1"/>
        <v>0</v>
      </c>
    </row>
    <row r="372" spans="8:13" ht="57.6" x14ac:dyDescent="0.3">
      <c r="H372"/>
      <c r="J372" s="3" t="str">
        <f ca="1"/>
        <v>Volet B : pour les productions ARBORICOLES, un des ateliers a subi une perte d'au moins 30 % en 2024 et a bénéficié de l'ISN</v>
      </c>
      <c r="K372" s="3">
        <f ca="1"/>
        <v>0</v>
      </c>
      <c r="M372" s="3">
        <f ca="1"/>
        <v>0</v>
      </c>
    </row>
    <row r="373" spans="8:13" ht="57.6" x14ac:dyDescent="0.3">
      <c r="H373"/>
      <c r="J373" s="3" t="str">
        <f ca="1"/>
        <v>Volet B : pour les productions ARBORICOLES, un des ateliers a subi une perte d'au moins 30 % en 2024 et a bénéficié de l'ISN</v>
      </c>
      <c r="K373" s="3" t="str">
        <f ca="1"/>
        <v>Précisez l'atelier concerné dans la liste déroulante, les ateliers non assurés doivent avoir fait l'objet d'une reconnaissance par la CODAR</v>
      </c>
      <c r="M373" s="3" t="str">
        <f ca="1"/>
        <v>PommeVolet B : pour les productions ARBORICOLES, un des ateliers a subi une perte d'au moins 30 % en 2024 et a bénéficié de l'ISN</v>
      </c>
    </row>
    <row r="374" spans="8:13" ht="57.6" x14ac:dyDescent="0.3">
      <c r="H374"/>
      <c r="J374" s="3" t="str">
        <f ca="1"/>
        <v>Volet B : pour les productions ARBORICOLES, un des ateliers a subi une perte d'au moins 30 % en 2024 et a bénéficié de l'ISN</v>
      </c>
      <c r="K374" s="3">
        <f ca="1"/>
        <v>0</v>
      </c>
      <c r="M374" s="3">
        <f ca="1"/>
        <v>0</v>
      </c>
    </row>
    <row r="375" spans="8:13" ht="57.6" x14ac:dyDescent="0.3">
      <c r="H375"/>
      <c r="J375" s="3" t="str">
        <f ca="1"/>
        <v>Volet B : pour les productions ARBORICOLES, un des ateliers a subi une perte d'au moins 30 % en 2024 et a bénéficié de l'ISN</v>
      </c>
      <c r="K375" s="3">
        <f ca="1"/>
        <v>0</v>
      </c>
      <c r="M375" s="3">
        <f ca="1"/>
        <v>0</v>
      </c>
    </row>
    <row r="376" spans="8:13" ht="57.6" x14ac:dyDescent="0.3">
      <c r="H376"/>
      <c r="J376" s="3" t="str">
        <f ca="1"/>
        <v>Volet B : pour les productions ARBORICOLES, un des ateliers a subi une perte d'au moins 30 % en 2024 et a bénéficié de l'ISN</v>
      </c>
      <c r="K376" s="3">
        <f ca="1"/>
        <v>0</v>
      </c>
      <c r="M376" s="3">
        <f ca="1"/>
        <v>0</v>
      </c>
    </row>
    <row r="377" spans="8:13" ht="57.6" x14ac:dyDescent="0.3">
      <c r="H377"/>
      <c r="J377" s="3" t="str">
        <f ca="1"/>
        <v>Volet B : pour les productions ARBORICOLES, un des ateliers a subi une perte d'au moins 30 % en 2024 et a bénéficié de l'ISN</v>
      </c>
      <c r="K377" s="3">
        <f ca="1"/>
        <v>0</v>
      </c>
      <c r="M377" s="3">
        <f ca="1"/>
        <v>0</v>
      </c>
    </row>
    <row r="378" spans="8:13" ht="57.6" x14ac:dyDescent="0.3">
      <c r="H378"/>
      <c r="J378" s="3" t="str">
        <f ca="1"/>
        <v>Volet B : pour les productions ARBORICOLES, un des ateliers a subi une perte d'au moins 30 % en 2024 et a bénéficié de l'ISN</v>
      </c>
      <c r="K378" s="3" t="str">
        <f ca="1"/>
        <v>Précisez l'atelier concerné dans la liste déroulante, les ateliers non assurés doivent avoir fait l'objet d'une reconnaissance par la CODAR</v>
      </c>
      <c r="M378" s="3" t="str">
        <f ca="1"/>
        <v>PruneVolet B : pour les productions ARBORICOLES, un des ateliers a subi une perte d'au moins 30 % en 2024 et a bénéficié de l'ISN</v>
      </c>
    </row>
    <row r="379" spans="8:13" ht="57.6" x14ac:dyDescent="0.3">
      <c r="H379"/>
      <c r="J379" s="3" t="str">
        <f ca="1"/>
        <v>Volet B : pour les productions ARBORICOLES, un des ateliers a subi une perte d'au moins 30 % en 2024 et a bénéficié de l'ISN</v>
      </c>
      <c r="K379" s="3">
        <f ca="1"/>
        <v>0</v>
      </c>
      <c r="M379" s="3">
        <f ca="1"/>
        <v>0</v>
      </c>
    </row>
    <row r="380" spans="8:13" ht="57.6" x14ac:dyDescent="0.3">
      <c r="H380"/>
      <c r="J380" s="3" t="str">
        <f ca="1"/>
        <v>Volet B : pour les productions ARBORICOLES, un des ateliers a subi une perte d'au moins 30 % en 2024 et a bénéficié de l'ISN</v>
      </c>
      <c r="K380" s="3">
        <f ca="1"/>
        <v>0</v>
      </c>
      <c r="M380" s="3">
        <f ca="1"/>
        <v>0</v>
      </c>
    </row>
    <row r="381" spans="8:13" ht="57.6" x14ac:dyDescent="0.3">
      <c r="H381"/>
      <c r="J381" s="3" t="str">
        <f ca="1"/>
        <v>Volet B : pour les productions ARBORICOLES, un des ateliers a subi une perte d'au moins 30 % en 2024 et a bénéficié de l'ISN</v>
      </c>
      <c r="K381" s="3">
        <f ca="1"/>
        <v>0</v>
      </c>
      <c r="M381" s="3">
        <f ca="1"/>
        <v>0</v>
      </c>
    </row>
    <row r="382" spans="8:13" ht="57.6" x14ac:dyDescent="0.3">
      <c r="H382"/>
      <c r="J382" s="3" t="str">
        <f ca="1"/>
        <v>Volet B : pour les productions ARBORICOLES, un des ateliers a subi une perte d'au moins 30 % en 2024 et a bénéficié de l'ISN</v>
      </c>
      <c r="K382" s="3">
        <f ca="1"/>
        <v>0</v>
      </c>
      <c r="M382" s="3">
        <f ca="1"/>
        <v>0</v>
      </c>
    </row>
    <row r="383" spans="8:13" ht="72" x14ac:dyDescent="0.3">
      <c r="J383" s="3" t="str">
        <f ca="1"/>
        <v>Volet B : perte d’au moins 50% sur une ou plusieurs productions VITICOLES au cours de sinistres ayant eu lieu en 2024 et ayant bénéficié de l'ISN</v>
      </c>
      <c r="K383" s="3" t="str">
        <f ca="1"/>
        <v>L'Idemnisation de Solidarité Nationale (ISN) a-t-elle été instruite par votre assureur (assurance récolte ou interlocuteur agréé) ?</v>
      </c>
      <c r="M383" s="3" t="str">
        <f ca="1"/>
        <v>ouiVolet B : perte d’au moins 50% sur une ou plusieurs productions VITICOLES au cours de sinistres ayant eu lieu en 2024 et ayant bénéficié de l'ISN</v>
      </c>
    </row>
    <row r="384" spans="8:13" ht="72" x14ac:dyDescent="0.3">
      <c r="J384" s="3" t="str">
        <f ca="1"/>
        <v>Volet B : perte d’au moins 50% sur une ou plusieurs productions VITICOLES au cours de sinistres ayant eu lieu en 2024 et ayant bénéficié de l'ISN</v>
      </c>
      <c r="K384" s="3">
        <f ca="1"/>
        <v>0</v>
      </c>
      <c r="M384" s="3">
        <f ca="1"/>
        <v>0</v>
      </c>
    </row>
    <row r="385" spans="10:13" ht="72" x14ac:dyDescent="0.3">
      <c r="J385" s="3" t="str">
        <f ca="1"/>
        <v>Volet B : perte d’au moins 50% sur une ou plusieurs productions VITICOLES au cours de sinistres ayant eu lieu en 2024 et ayant bénéficié de l'ISN</v>
      </c>
      <c r="K385" s="3">
        <f ca="1"/>
        <v>0</v>
      </c>
      <c r="M385" s="3" t="str">
        <f ca="1"/>
        <v>nonVolet B : perte d’au moins 50% sur une ou plusieurs productions VITICOLES au cours de sinistres ayant eu lieu en 2024 et ayant bénéficié de l'ISN</v>
      </c>
    </row>
    <row r="386" spans="10:13" ht="72" x14ac:dyDescent="0.3">
      <c r="J386" s="3" t="str">
        <f ca="1"/>
        <v>Volet B : perte d’au moins 50% sur une ou plusieurs productions VITICOLES au cours de sinistres ayant eu lieu en 2024 et ayant bénéficié de l'ISN</v>
      </c>
      <c r="K386" s="3">
        <f ca="1"/>
        <v>0</v>
      </c>
      <c r="M386" s="3">
        <f ca="1"/>
        <v>0</v>
      </c>
    </row>
    <row r="387" spans="10:13" ht="72" x14ac:dyDescent="0.3">
      <c r="J387" s="3" t="str">
        <f ca="1"/>
        <v>Volet B : perte d’au moins 50% sur une ou plusieurs productions VITICOLES au cours de sinistres ayant eu lieu en 2024 et ayant bénéficié de l'ISN</v>
      </c>
      <c r="K387" s="3">
        <f ca="1"/>
        <v>0</v>
      </c>
      <c r="M387" s="3">
        <f ca="1"/>
        <v>0</v>
      </c>
    </row>
    <row r="388" spans="10:13" ht="86.4" x14ac:dyDescent="0.3">
      <c r="J388" s="3" t="str">
        <f ca="1"/>
        <v>Volet B : Mon atelier APICOLE a subi une perte d'au moins 30 % en 2024 au cours de sinistres ayant eu lieu en 2024 et ayant bénéficié d’une reconnaissance nationale par la CODAR</v>
      </c>
      <c r="K388" s="3" t="str">
        <f ca="1"/>
        <v>Avez-vous déposé une demande complète en DDT(M) au titre de l’Indemnisation de Solidarité Nationale (ISN) pour l'atelier apicole ?</v>
      </c>
      <c r="M388" s="3" t="str">
        <f ca="1"/>
        <v>ouiVolet B : Mon atelier APICOLE a subi une perte d'au moins 30 % en 2024 au cours de sinistres ayant eu lieu en 2024 et ayant bénéficié d’une reconnaissance nationale par la CODAR</v>
      </c>
    </row>
    <row r="389" spans="10:13" ht="86.4" x14ac:dyDescent="0.3">
      <c r="J389" s="3" t="str">
        <f ca="1"/>
        <v>Volet B : Mon atelier APICOLE a subi une perte d'au moins 30 % en 2024 au cours de sinistres ayant eu lieu en 2024 et ayant bénéficié d’une reconnaissance nationale par la CODAR</v>
      </c>
      <c r="K389" s="3">
        <f ca="1"/>
        <v>0</v>
      </c>
      <c r="M389" s="3">
        <f ca="1"/>
        <v>0</v>
      </c>
    </row>
    <row r="390" spans="10:13" ht="86.4" x14ac:dyDescent="0.3">
      <c r="J390" s="3" t="str">
        <f ca="1"/>
        <v>Volet B : Mon atelier APICOLE a subi une perte d'au moins 30 % en 2024 au cours de sinistres ayant eu lieu en 2024 et ayant bénéficié d’une reconnaissance nationale par la CODAR</v>
      </c>
      <c r="K390" s="3">
        <f ca="1"/>
        <v>0</v>
      </c>
      <c r="M390" s="3" t="str">
        <f ca="1"/>
        <v>nonVolet B : Mon atelier APICOLE a subi une perte d'au moins 30 % en 2024 au cours de sinistres ayant eu lieu en 2024 et ayant bénéficié d’une reconnaissance nationale par la CODAR</v>
      </c>
    </row>
    <row r="391" spans="10:13" x14ac:dyDescent="0.3">
      <c r="J391" s="3">
        <f ca="1"/>
        <v>0</v>
      </c>
      <c r="K391" s="3">
        <f ca="1"/>
        <v>0</v>
      </c>
      <c r="M391" s="3">
        <f ca="1"/>
        <v>0</v>
      </c>
    </row>
    <row r="392" spans="10:13" x14ac:dyDescent="0.3">
      <c r="J392" s="3">
        <f ca="1"/>
        <v>0</v>
      </c>
      <c r="K392" s="3">
        <f ca="1"/>
        <v>0</v>
      </c>
      <c r="M392" s="3">
        <f ca="1"/>
        <v>0</v>
      </c>
    </row>
    <row r="393" spans="10:13" x14ac:dyDescent="0.3">
      <c r="J393" s="3">
        <f ca="1"/>
        <v>0</v>
      </c>
      <c r="K393" s="3">
        <f ca="1"/>
        <v>0</v>
      </c>
      <c r="M393" s="3">
        <f ca="1"/>
        <v>0</v>
      </c>
    </row>
    <row r="394" spans="10:13" x14ac:dyDescent="0.3">
      <c r="J394" s="3">
        <f ca="1"/>
        <v>0</v>
      </c>
      <c r="K394" s="3">
        <f ca="1"/>
        <v>0</v>
      </c>
      <c r="M394" s="3">
        <f ca="1"/>
        <v>0</v>
      </c>
    </row>
    <row r="395" spans="10:13" x14ac:dyDescent="0.3">
      <c r="J395" s="3">
        <f ca="1"/>
        <v>0</v>
      </c>
      <c r="K395" s="3">
        <f ca="1"/>
        <v>0</v>
      </c>
      <c r="M395" s="3">
        <f ca="1"/>
        <v>0</v>
      </c>
    </row>
    <row r="396" spans="10:13" x14ac:dyDescent="0.3">
      <c r="J396" s="3">
        <f ca="1"/>
        <v>0</v>
      </c>
      <c r="K396" s="3">
        <f ca="1"/>
        <v>0</v>
      </c>
      <c r="M396" s="3">
        <f ca="1"/>
        <v>0</v>
      </c>
    </row>
    <row r="397" spans="10:13" x14ac:dyDescent="0.3">
      <c r="J397" s="3">
        <f ca="1"/>
        <v>0</v>
      </c>
      <c r="K397" s="3">
        <f ca="1"/>
        <v>0</v>
      </c>
      <c r="M397" s="3">
        <f ca="1"/>
        <v>0</v>
      </c>
    </row>
    <row r="398" spans="10:13" x14ac:dyDescent="0.3">
      <c r="J398" s="3">
        <f ca="1"/>
        <v>0</v>
      </c>
      <c r="K398" s="3">
        <f ca="1"/>
        <v>0</v>
      </c>
      <c r="M398" s="3">
        <f ca="1"/>
        <v>0</v>
      </c>
    </row>
    <row r="399" spans="10:13" x14ac:dyDescent="0.3">
      <c r="J399" s="3">
        <f ca="1"/>
        <v>0</v>
      </c>
      <c r="K399" s="3">
        <f ca="1"/>
        <v>0</v>
      </c>
      <c r="M399" s="3">
        <f ca="1"/>
        <v>0</v>
      </c>
    </row>
    <row r="400" spans="10:13" x14ac:dyDescent="0.3">
      <c r="J400" s="3">
        <f ca="1"/>
        <v>0</v>
      </c>
      <c r="K400" s="3">
        <f ca="1"/>
        <v>0</v>
      </c>
      <c r="M400" s="3">
        <f ca="1"/>
        <v>0</v>
      </c>
    </row>
    <row r="401" spans="10:13" x14ac:dyDescent="0.3">
      <c r="J401" s="3">
        <f ca="1"/>
        <v>0</v>
      </c>
      <c r="K401" s="3">
        <f ca="1"/>
        <v>0</v>
      </c>
      <c r="M401" s="3">
        <f ca="1"/>
        <v>0</v>
      </c>
    </row>
    <row r="402" spans="10:13" x14ac:dyDescent="0.3">
      <c r="J402" s="3">
        <f ca="1"/>
        <v>0</v>
      </c>
      <c r="K402" s="3">
        <f ca="1"/>
        <v>0</v>
      </c>
      <c r="M402" s="3">
        <f ca="1"/>
        <v>0</v>
      </c>
    </row>
    <row r="403" spans="10:13" x14ac:dyDescent="0.3">
      <c r="J403" s="3">
        <f ca="1"/>
        <v>0</v>
      </c>
      <c r="K403" s="3">
        <f ca="1"/>
        <v>0</v>
      </c>
      <c r="M403" s="3">
        <f ca="1"/>
        <v>0</v>
      </c>
    </row>
    <row r="404" spans="10:13" x14ac:dyDescent="0.3">
      <c r="J404" s="3">
        <f ca="1"/>
        <v>0</v>
      </c>
      <c r="K404" s="3">
        <f ca="1"/>
        <v>0</v>
      </c>
      <c r="M404" s="3">
        <f ca="1"/>
        <v>0</v>
      </c>
    </row>
    <row r="405" spans="10:13" x14ac:dyDescent="0.3">
      <c r="J405" s="3">
        <f ca="1"/>
        <v>0</v>
      </c>
      <c r="K405" s="3">
        <f ca="1"/>
        <v>0</v>
      </c>
      <c r="M405" s="3">
        <f ca="1"/>
        <v>0</v>
      </c>
    </row>
    <row r="406" spans="10:13" x14ac:dyDescent="0.3">
      <c r="J406" s="3">
        <f ca="1"/>
        <v>0</v>
      </c>
      <c r="K406" s="3">
        <f ca="1"/>
        <v>0</v>
      </c>
      <c r="M406" s="3">
        <f ca="1"/>
        <v>0</v>
      </c>
    </row>
    <row r="407" spans="10:13" x14ac:dyDescent="0.3">
      <c r="J407" s="3">
        <f ca="1"/>
        <v>0</v>
      </c>
      <c r="K407" s="3">
        <f ca="1"/>
        <v>0</v>
      </c>
      <c r="M407" s="3">
        <f ca="1"/>
        <v>0</v>
      </c>
    </row>
    <row r="408" spans="10:13" x14ac:dyDescent="0.3">
      <c r="J408" s="3">
        <f ca="1"/>
        <v>0</v>
      </c>
      <c r="K408" s="3">
        <f ca="1"/>
        <v>0</v>
      </c>
      <c r="M408" s="3">
        <f ca="1"/>
        <v>0</v>
      </c>
    </row>
    <row r="409" spans="10:13" x14ac:dyDescent="0.3">
      <c r="J409" s="3">
        <f ca="1"/>
        <v>0</v>
      </c>
      <c r="K409" s="3">
        <f ca="1"/>
        <v>0</v>
      </c>
      <c r="M409" s="3">
        <f ca="1"/>
        <v>0</v>
      </c>
    </row>
    <row r="410" spans="10:13" x14ac:dyDescent="0.3">
      <c r="J410" s="3">
        <f ca="1"/>
        <v>0</v>
      </c>
      <c r="K410" s="3">
        <f ca="1"/>
        <v>0</v>
      </c>
      <c r="M410" s="3">
        <f ca="1"/>
        <v>0</v>
      </c>
    </row>
    <row r="411" spans="10:13" x14ac:dyDescent="0.3">
      <c r="J411" s="3">
        <f ca="1"/>
        <v>0</v>
      </c>
      <c r="K411" s="3">
        <f ca="1"/>
        <v>0</v>
      </c>
      <c r="M411" s="3">
        <f ca="1"/>
        <v>0</v>
      </c>
    </row>
    <row r="412" spans="10:13" x14ac:dyDescent="0.3">
      <c r="J412" s="3">
        <f ca="1"/>
        <v>0</v>
      </c>
      <c r="K412" s="3">
        <f ca="1"/>
        <v>0</v>
      </c>
      <c r="M412" s="3">
        <f ca="1"/>
        <v>0</v>
      </c>
    </row>
    <row r="413" spans="10:13" x14ac:dyDescent="0.3">
      <c r="J413" s="3">
        <f ca="1"/>
        <v>0</v>
      </c>
      <c r="K413" s="3">
        <f ca="1"/>
        <v>0</v>
      </c>
      <c r="M413" s="3">
        <f ca="1"/>
        <v>0</v>
      </c>
    </row>
    <row r="414" spans="10:13" x14ac:dyDescent="0.3">
      <c r="J414" s="3">
        <f ca="1"/>
        <v>0</v>
      </c>
      <c r="K414" s="3">
        <f ca="1"/>
        <v>0</v>
      </c>
      <c r="M414" s="3">
        <f ca="1"/>
        <v>0</v>
      </c>
    </row>
    <row r="415" spans="10:13" x14ac:dyDescent="0.3">
      <c r="J415" s="3">
        <f ca="1"/>
        <v>0</v>
      </c>
      <c r="K415" s="3">
        <f ca="1"/>
        <v>0</v>
      </c>
      <c r="M415" s="3">
        <f ca="1"/>
        <v>0</v>
      </c>
    </row>
    <row r="416" spans="10:13" x14ac:dyDescent="0.3">
      <c r="J416" s="3">
        <f ca="1"/>
        <v>0</v>
      </c>
      <c r="K416" s="3">
        <f ca="1"/>
        <v>0</v>
      </c>
      <c r="M416" s="3">
        <f ca="1"/>
        <v>0</v>
      </c>
    </row>
    <row r="417" spans="10:13" x14ac:dyDescent="0.3">
      <c r="J417" s="3">
        <f ca="1"/>
        <v>0</v>
      </c>
      <c r="K417" s="3">
        <f ca="1"/>
        <v>0</v>
      </c>
      <c r="M417" s="3">
        <f ca="1"/>
        <v>0</v>
      </c>
    </row>
    <row r="418" spans="10:13" x14ac:dyDescent="0.3">
      <c r="J418" s="3">
        <f ca="1"/>
        <v>0</v>
      </c>
      <c r="K418" s="3">
        <f ca="1"/>
        <v>0</v>
      </c>
      <c r="M418" s="3">
        <f ca="1"/>
        <v>0</v>
      </c>
    </row>
    <row r="419" spans="10:13" x14ac:dyDescent="0.3">
      <c r="J419" s="3">
        <f ca="1"/>
        <v>0</v>
      </c>
      <c r="K419" s="3">
        <f ca="1"/>
        <v>0</v>
      </c>
      <c r="M419" s="3">
        <f ca="1"/>
        <v>0</v>
      </c>
    </row>
    <row r="420" spans="10:13" x14ac:dyDescent="0.3">
      <c r="J420" s="3">
        <f ca="1"/>
        <v>0</v>
      </c>
      <c r="K420" s="3">
        <f ca="1"/>
        <v>0</v>
      </c>
      <c r="M420" s="3">
        <f ca="1"/>
        <v>0</v>
      </c>
    </row>
    <row r="421" spans="10:13" x14ac:dyDescent="0.3">
      <c r="J421" s="3">
        <f ca="1"/>
        <v>0</v>
      </c>
      <c r="K421" s="3">
        <f ca="1"/>
        <v>0</v>
      </c>
      <c r="M421" s="3">
        <f ca="1"/>
        <v>0</v>
      </c>
    </row>
    <row r="422" spans="10:13" x14ac:dyDescent="0.3">
      <c r="J422" s="3">
        <f ca="1"/>
        <v>0</v>
      </c>
      <c r="K422" s="3">
        <f ca="1"/>
        <v>0</v>
      </c>
      <c r="M422" s="3">
        <f ca="1"/>
        <v>0</v>
      </c>
    </row>
    <row r="423" spans="10:13" x14ac:dyDescent="0.3">
      <c r="J423" s="3">
        <f ca="1"/>
        <v>0</v>
      </c>
      <c r="K423" s="3">
        <f ca="1"/>
        <v>0</v>
      </c>
      <c r="M423" s="3">
        <f ca="1"/>
        <v>0</v>
      </c>
    </row>
    <row r="424" spans="10:13" x14ac:dyDescent="0.3">
      <c r="J424" s="3">
        <f ca="1"/>
        <v>0</v>
      </c>
      <c r="K424" s="3">
        <f ca="1"/>
        <v>0</v>
      </c>
      <c r="M424" s="3">
        <f ca="1"/>
        <v>0</v>
      </c>
    </row>
    <row r="425" spans="10:13" x14ac:dyDescent="0.3">
      <c r="J425" s="3">
        <f ca="1"/>
        <v>0</v>
      </c>
      <c r="K425" s="3">
        <f ca="1"/>
        <v>0</v>
      </c>
      <c r="M425" s="3">
        <f ca="1"/>
        <v>0</v>
      </c>
    </row>
    <row r="426" spans="10:13" x14ac:dyDescent="0.3">
      <c r="J426" s="3">
        <f ca="1"/>
        <v>0</v>
      </c>
      <c r="K426" s="3">
        <f ca="1"/>
        <v>0</v>
      </c>
      <c r="M426" s="3">
        <f ca="1"/>
        <v>0</v>
      </c>
    </row>
    <row r="427" spans="10:13" x14ac:dyDescent="0.3">
      <c r="J427" s="3">
        <f ca="1"/>
        <v>0</v>
      </c>
      <c r="K427" s="3">
        <f ca="1"/>
        <v>0</v>
      </c>
      <c r="M427" s="3">
        <f ca="1"/>
        <v>0</v>
      </c>
    </row>
    <row r="428" spans="10:13" x14ac:dyDescent="0.3">
      <c r="J428" s="3">
        <f ca="1"/>
        <v>0</v>
      </c>
      <c r="K428" s="3">
        <f ca="1"/>
        <v>0</v>
      </c>
      <c r="M428" s="3">
        <f ca="1"/>
        <v>0</v>
      </c>
    </row>
    <row r="429" spans="10:13" x14ac:dyDescent="0.3">
      <c r="J429" s="3">
        <f ca="1"/>
        <v>0</v>
      </c>
      <c r="K429" s="3">
        <f ca="1"/>
        <v>0</v>
      </c>
      <c r="M429" s="3">
        <f ca="1"/>
        <v>0</v>
      </c>
    </row>
    <row r="430" spans="10:13" x14ac:dyDescent="0.3">
      <c r="J430" s="3">
        <f ca="1"/>
        <v>0</v>
      </c>
      <c r="K430" s="3">
        <f ca="1"/>
        <v>0</v>
      </c>
      <c r="M430" s="3">
        <f ca="1"/>
        <v>0</v>
      </c>
    </row>
    <row r="431" spans="10:13" x14ac:dyDescent="0.3">
      <c r="J431" s="3">
        <f ca="1"/>
        <v>0</v>
      </c>
      <c r="K431" s="3">
        <f ca="1"/>
        <v>0</v>
      </c>
      <c r="M431" s="3">
        <f ca="1"/>
        <v>0</v>
      </c>
    </row>
    <row r="432" spans="10:13" x14ac:dyDescent="0.3">
      <c r="J432" s="3">
        <f ca="1"/>
        <v>0</v>
      </c>
      <c r="K432" s="3">
        <f ca="1"/>
        <v>0</v>
      </c>
      <c r="M432" s="3">
        <f ca="1"/>
        <v>0</v>
      </c>
    </row>
    <row r="433" spans="10:13" x14ac:dyDescent="0.3">
      <c r="J433" s="3">
        <f ca="1"/>
        <v>0</v>
      </c>
      <c r="K433" s="3">
        <f ca="1"/>
        <v>0</v>
      </c>
      <c r="M433" s="3">
        <f ca="1"/>
        <v>0</v>
      </c>
    </row>
    <row r="434" spans="10:13" x14ac:dyDescent="0.3">
      <c r="J434" s="3">
        <f ca="1"/>
        <v>0</v>
      </c>
      <c r="K434" s="3">
        <f ca="1"/>
        <v>0</v>
      </c>
      <c r="M434" s="3">
        <f ca="1"/>
        <v>0</v>
      </c>
    </row>
    <row r="435" spans="10:13" x14ac:dyDescent="0.3">
      <c r="J435" s="3">
        <f ca="1"/>
        <v>0</v>
      </c>
      <c r="K435" s="3">
        <f ca="1"/>
        <v>0</v>
      </c>
      <c r="M435" s="3">
        <f ca="1"/>
        <v>0</v>
      </c>
    </row>
    <row r="436" spans="10:13" x14ac:dyDescent="0.3">
      <c r="J436" s="3">
        <f ca="1"/>
        <v>0</v>
      </c>
      <c r="K436" s="3">
        <f ca="1"/>
        <v>0</v>
      </c>
      <c r="M436" s="3">
        <f ca="1"/>
        <v>0</v>
      </c>
    </row>
    <row r="437" spans="10:13" x14ac:dyDescent="0.3">
      <c r="J437" s="3">
        <f ca="1"/>
        <v>0</v>
      </c>
      <c r="K437" s="3">
        <f ca="1"/>
        <v>0</v>
      </c>
      <c r="M437" s="3">
        <f ca="1"/>
        <v>0</v>
      </c>
    </row>
    <row r="438" spans="10:13" x14ac:dyDescent="0.3">
      <c r="J438" s="3">
        <f ca="1"/>
        <v>0</v>
      </c>
      <c r="K438" s="3">
        <f ca="1"/>
        <v>0</v>
      </c>
      <c r="M438" s="3">
        <f ca="1"/>
        <v>0</v>
      </c>
    </row>
    <row r="439" spans="10:13" x14ac:dyDescent="0.3">
      <c r="J439" s="3">
        <f ca="1"/>
        <v>0</v>
      </c>
      <c r="K439" s="3">
        <f ca="1"/>
        <v>0</v>
      </c>
      <c r="M439" s="3">
        <f ca="1"/>
        <v>0</v>
      </c>
    </row>
    <row r="440" spans="10:13" x14ac:dyDescent="0.3">
      <c r="J440" s="3">
        <f ca="1"/>
        <v>0</v>
      </c>
      <c r="K440" s="3">
        <f ca="1"/>
        <v>0</v>
      </c>
      <c r="M440" s="3">
        <f ca="1"/>
        <v>0</v>
      </c>
    </row>
    <row r="441" spans="10:13" x14ac:dyDescent="0.3">
      <c r="J441" s="3">
        <f ca="1"/>
        <v>0</v>
      </c>
      <c r="K441" s="3">
        <f ca="1"/>
        <v>0</v>
      </c>
      <c r="M441" s="3">
        <f ca="1"/>
        <v>0</v>
      </c>
    </row>
    <row r="442" spans="10:13" x14ac:dyDescent="0.3">
      <c r="J442" s="3">
        <f ca="1"/>
        <v>0</v>
      </c>
      <c r="K442" s="3">
        <f ca="1"/>
        <v>0</v>
      </c>
      <c r="M442" s="3">
        <f ca="1"/>
        <v>0</v>
      </c>
    </row>
    <row r="443" spans="10:13" x14ac:dyDescent="0.3">
      <c r="J443" s="3">
        <f ca="1"/>
        <v>0</v>
      </c>
      <c r="K443" s="3">
        <f ca="1"/>
        <v>0</v>
      </c>
      <c r="M443" s="3">
        <f ca="1"/>
        <v>0</v>
      </c>
    </row>
    <row r="444" spans="10:13" x14ac:dyDescent="0.3">
      <c r="J444" s="3">
        <f ca="1"/>
        <v>0</v>
      </c>
      <c r="K444" s="3">
        <f ca="1"/>
        <v>0</v>
      </c>
      <c r="M444" s="3">
        <f ca="1"/>
        <v>0</v>
      </c>
    </row>
    <row r="445" spans="10:13" x14ac:dyDescent="0.3">
      <c r="J445" s="3">
        <f ca="1"/>
        <v>0</v>
      </c>
      <c r="K445" s="3">
        <f ca="1"/>
        <v>0</v>
      </c>
      <c r="M445" s="3">
        <f ca="1"/>
        <v>0</v>
      </c>
    </row>
    <row r="446" spans="10:13" x14ac:dyDescent="0.3">
      <c r="J446" s="3">
        <f ca="1"/>
        <v>0</v>
      </c>
      <c r="K446" s="3">
        <f ca="1"/>
        <v>0</v>
      </c>
      <c r="M446" s="3">
        <f ca="1"/>
        <v>0</v>
      </c>
    </row>
    <row r="447" spans="10:13" x14ac:dyDescent="0.3">
      <c r="J447" s="3">
        <f ca="1"/>
        <v>0</v>
      </c>
      <c r="K447" s="3">
        <f ca="1"/>
        <v>0</v>
      </c>
      <c r="M447" s="3">
        <f ca="1"/>
        <v>0</v>
      </c>
    </row>
    <row r="448" spans="10:13" x14ac:dyDescent="0.3">
      <c r="J448" s="3">
        <f ca="1"/>
        <v>0</v>
      </c>
      <c r="K448" s="3">
        <f ca="1"/>
        <v>0</v>
      </c>
      <c r="M448" s="3">
        <f ca="1"/>
        <v>0</v>
      </c>
    </row>
    <row r="449" spans="10:13" x14ac:dyDescent="0.3">
      <c r="J449" s="3">
        <f ca="1"/>
        <v>0</v>
      </c>
      <c r="K449" s="3">
        <f ca="1"/>
        <v>0</v>
      </c>
      <c r="M449" s="3">
        <f ca="1"/>
        <v>0</v>
      </c>
    </row>
    <row r="450" spans="10:13" x14ac:dyDescent="0.3">
      <c r="J450" s="3">
        <f ca="1"/>
        <v>0</v>
      </c>
      <c r="K450" s="3">
        <f ca="1"/>
        <v>0</v>
      </c>
      <c r="M450" s="3">
        <f ca="1"/>
        <v>0</v>
      </c>
    </row>
    <row r="451" spans="10:13" x14ac:dyDescent="0.3">
      <c r="J451" s="3">
        <f ca="1"/>
        <v>0</v>
      </c>
      <c r="K451" s="3">
        <f ca="1"/>
        <v>0</v>
      </c>
      <c r="M451" s="3">
        <f ca="1"/>
        <v>0</v>
      </c>
    </row>
    <row r="452" spans="10:13" x14ac:dyDescent="0.3">
      <c r="J452" s="3">
        <f ca="1"/>
        <v>0</v>
      </c>
      <c r="K452" s="3">
        <f ca="1"/>
        <v>0</v>
      </c>
      <c r="M452" s="3">
        <f ca="1"/>
        <v>0</v>
      </c>
    </row>
    <row r="453" spans="10:13" x14ac:dyDescent="0.3">
      <c r="J453" s="3">
        <f ca="1"/>
        <v>0</v>
      </c>
      <c r="K453" s="3">
        <f ca="1"/>
        <v>0</v>
      </c>
      <c r="M453" s="3">
        <f ca="1"/>
        <v>0</v>
      </c>
    </row>
    <row r="454" spans="10:13" x14ac:dyDescent="0.3">
      <c r="J454" s="3">
        <f ca="1"/>
        <v>0</v>
      </c>
      <c r="K454" s="3">
        <f ca="1"/>
        <v>0</v>
      </c>
      <c r="M454" s="3">
        <f ca="1"/>
        <v>0</v>
      </c>
    </row>
    <row r="455" spans="10:13" x14ac:dyDescent="0.3">
      <c r="J455" s="3">
        <f ca="1"/>
        <v>0</v>
      </c>
      <c r="K455" s="3">
        <f ca="1"/>
        <v>0</v>
      </c>
      <c r="M455" s="3">
        <f ca="1"/>
        <v>0</v>
      </c>
    </row>
    <row r="456" spans="10:13" x14ac:dyDescent="0.3">
      <c r="J456" s="3">
        <f ca="1"/>
        <v>0</v>
      </c>
      <c r="K456" s="3">
        <f ca="1"/>
        <v>0</v>
      </c>
      <c r="M456" s="3">
        <f ca="1"/>
        <v>0</v>
      </c>
    </row>
    <row r="457" spans="10:13" x14ac:dyDescent="0.3">
      <c r="J457" s="3">
        <f ca="1"/>
        <v>0</v>
      </c>
      <c r="K457" s="3">
        <f ca="1"/>
        <v>0</v>
      </c>
      <c r="M457" s="3">
        <f ca="1"/>
        <v>0</v>
      </c>
    </row>
    <row r="458" spans="10:13" x14ac:dyDescent="0.3">
      <c r="J458" s="3">
        <f ca="1"/>
        <v>0</v>
      </c>
      <c r="K458" s="3">
        <f ca="1"/>
        <v>0</v>
      </c>
      <c r="M458" s="3">
        <f ca="1"/>
        <v>0</v>
      </c>
    </row>
    <row r="459" spans="10:13" x14ac:dyDescent="0.3">
      <c r="J459" s="3">
        <f ca="1"/>
        <v>0</v>
      </c>
      <c r="K459" s="3">
        <f ca="1"/>
        <v>0</v>
      </c>
      <c r="M459" s="3">
        <f ca="1"/>
        <v>0</v>
      </c>
    </row>
    <row r="460" spans="10:13" x14ac:dyDescent="0.3">
      <c r="J460" s="3">
        <f ca="1"/>
        <v>0</v>
      </c>
      <c r="K460" s="3">
        <f ca="1"/>
        <v>0</v>
      </c>
      <c r="M460" s="3">
        <f ca="1"/>
        <v>0</v>
      </c>
    </row>
    <row r="461" spans="10:13" x14ac:dyDescent="0.3">
      <c r="J461" s="3">
        <f ca="1"/>
        <v>0</v>
      </c>
      <c r="K461" s="3">
        <f ca="1"/>
        <v>0</v>
      </c>
      <c r="M461" s="3">
        <f ca="1"/>
        <v>0</v>
      </c>
    </row>
    <row r="462" spans="10:13" x14ac:dyDescent="0.3">
      <c r="J462" s="3">
        <f ca="1"/>
        <v>0</v>
      </c>
      <c r="K462" s="3">
        <f ca="1"/>
        <v>0</v>
      </c>
      <c r="M462" s="3">
        <f ca="1"/>
        <v>0</v>
      </c>
    </row>
    <row r="463" spans="10:13" x14ac:dyDescent="0.3">
      <c r="J463" s="3">
        <f ca="1"/>
        <v>0</v>
      </c>
      <c r="K463" s="3">
        <f ca="1"/>
        <v>0</v>
      </c>
      <c r="M463" s="3">
        <f ca="1"/>
        <v>0</v>
      </c>
    </row>
    <row r="464" spans="10:13" x14ac:dyDescent="0.3">
      <c r="J464" s="3">
        <f ca="1"/>
        <v>0</v>
      </c>
      <c r="K464" s="3">
        <f ca="1"/>
        <v>0</v>
      </c>
      <c r="M464" s="3">
        <f ca="1"/>
        <v>0</v>
      </c>
    </row>
    <row r="465" spans="10:13" x14ac:dyDescent="0.3">
      <c r="J465" s="3">
        <f ca="1"/>
        <v>0</v>
      </c>
      <c r="K465" s="3">
        <f ca="1"/>
        <v>0</v>
      </c>
      <c r="M465" s="3">
        <f ca="1"/>
        <v>0</v>
      </c>
    </row>
    <row r="466" spans="10:13" x14ac:dyDescent="0.3">
      <c r="J466" s="3">
        <f ca="1"/>
        <v>0</v>
      </c>
      <c r="K466" s="3">
        <f ca="1"/>
        <v>0</v>
      </c>
      <c r="M466" s="3">
        <f ca="1"/>
        <v>0</v>
      </c>
    </row>
    <row r="467" spans="10:13" x14ac:dyDescent="0.3">
      <c r="J467" s="3">
        <f ca="1"/>
        <v>0</v>
      </c>
      <c r="K467" s="3">
        <f ca="1"/>
        <v>0</v>
      </c>
      <c r="M467" s="3">
        <f ca="1"/>
        <v>0</v>
      </c>
    </row>
    <row r="468" spans="10:13" x14ac:dyDescent="0.3">
      <c r="J468" s="3">
        <f ca="1"/>
        <v>0</v>
      </c>
      <c r="K468" s="3">
        <f ca="1"/>
        <v>0</v>
      </c>
      <c r="M468" s="3">
        <f ca="1"/>
        <v>0</v>
      </c>
    </row>
    <row r="469" spans="10:13" x14ac:dyDescent="0.3">
      <c r="J469" s="3">
        <f ca="1"/>
        <v>0</v>
      </c>
      <c r="K469" s="3">
        <f ca="1"/>
        <v>0</v>
      </c>
      <c r="M469" s="3">
        <f ca="1"/>
        <v>0</v>
      </c>
    </row>
    <row r="470" spans="10:13" x14ac:dyDescent="0.3">
      <c r="J470" s="3">
        <f ca="1"/>
        <v>0</v>
      </c>
      <c r="K470" s="3">
        <f ca="1"/>
        <v>0</v>
      </c>
      <c r="M470" s="3">
        <f ca="1"/>
        <v>0</v>
      </c>
    </row>
    <row r="471" spans="10:13" x14ac:dyDescent="0.3">
      <c r="J471" s="3">
        <f ca="1"/>
        <v>0</v>
      </c>
      <c r="K471" s="3">
        <f ca="1"/>
        <v>0</v>
      </c>
      <c r="M471" s="3">
        <f ca="1"/>
        <v>0</v>
      </c>
    </row>
  </sheetData>
  <sheetProtection algorithmName="SHA-512" hashValue="TiHEs+jlYv3qCHjzzLiMwuUdelb6nXzIBkcgAHHpk+zVxi6cHLiVT4+mHl/fNaVHjrVDJrx/+YzVKMguLoR/Kw==" saltValue="bcIf1LkEaGtrpONKtOVdgQ==" spinCount="100000" sheet="1" objects="1" scenarios="1"/>
  <phoneticPr fontId="9" type="noConversion"/>
  <pageMargins left="0.7" right="0.7" top="0.75" bottom="0.75" header="0.3" footer="0.3"/>
  <pageSetup paperSize="8" scale="12" fitToHeight="0" orientation="landscape" r:id="rId1"/>
  <tableParts count="64">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BCECC-220C-4F83-B953-F762B30F0997}">
  <dimension ref="A1:F4718"/>
  <sheetViews>
    <sheetView topLeftCell="A4689" workbookViewId="0">
      <selection activeCell="A60" sqref="A60:G60"/>
    </sheetView>
  </sheetViews>
  <sheetFormatPr baseColWidth="10" defaultRowHeight="14.4" x14ac:dyDescent="0.3"/>
  <cols>
    <col min="1" max="1" width="36.44140625" bestFit="1" customWidth="1"/>
    <col min="2" max="2" width="12" bestFit="1" customWidth="1"/>
    <col min="3" max="3" width="10.5546875" style="1" bestFit="1" customWidth="1"/>
    <col min="4" max="4" width="5.88671875" bestFit="1" customWidth="1"/>
    <col min="5" max="5" width="17.44140625" bestFit="1" customWidth="1"/>
    <col min="6" max="6" width="21.44140625" bestFit="1" customWidth="1"/>
  </cols>
  <sheetData>
    <row r="1" spans="1:6" x14ac:dyDescent="0.3">
      <c r="A1" t="s">
        <v>197</v>
      </c>
      <c r="B1" t="s">
        <v>198</v>
      </c>
      <c r="C1" s="1" t="s">
        <v>4352</v>
      </c>
      <c r="D1" t="s">
        <v>4353</v>
      </c>
      <c r="E1" t="s">
        <v>4354</v>
      </c>
      <c r="F1" t="s">
        <v>4355</v>
      </c>
    </row>
    <row r="2" spans="1:6" x14ac:dyDescent="0.3">
      <c r="A2" t="s">
        <v>334</v>
      </c>
      <c r="B2" s="1">
        <v>16500</v>
      </c>
      <c r="C2" s="1">
        <f>ROWS($B$2:B2)</f>
        <v>1</v>
      </c>
      <c r="D2" t="str">
        <f>IF(Formulaire!$D$35=Communes!B2,Communes!C2,"")</f>
        <v/>
      </c>
      <c r="E2" t="str">
        <f>IFERROR(SMALL($D:$D,C2),"")</f>
        <v/>
      </c>
      <c r="F2" s="1" t="str" cm="1">
        <f t="array" ref="F2">IFERROR(INDEX($A$2:$A$4718,E2),"")</f>
        <v/>
      </c>
    </row>
    <row r="3" spans="1:6" x14ac:dyDescent="0.3">
      <c r="A3" t="s">
        <v>335</v>
      </c>
      <c r="B3">
        <v>16700</v>
      </c>
      <c r="C3" s="1">
        <f>ROWS($B$2:B3)</f>
        <v>2</v>
      </c>
      <c r="D3" t="str">
        <f>IF(Formulaire!$D$35=Communes!B3,Communes!C3,"")</f>
        <v/>
      </c>
      <c r="E3" t="str">
        <f t="shared" ref="E3:E66" si="0">IFERROR(SMALL($D:$D,C3),"")</f>
        <v/>
      </c>
      <c r="F3" s="1" t="str" cm="1">
        <f t="array" ref="F3">IFERROR(INDEX($A$2:$A$4718,E3),"")</f>
        <v/>
      </c>
    </row>
    <row r="4" spans="1:6" x14ac:dyDescent="0.3">
      <c r="A4" t="s">
        <v>336</v>
      </c>
      <c r="B4">
        <v>16110</v>
      </c>
      <c r="C4" s="1">
        <f>ROWS($B$2:B4)</f>
        <v>3</v>
      </c>
      <c r="D4" t="str">
        <f>IF(Formulaire!$D$35=Communes!B4,Communes!C4,"")</f>
        <v/>
      </c>
      <c r="E4" t="str">
        <f t="shared" si="0"/>
        <v/>
      </c>
      <c r="F4" s="1" t="str" cm="1">
        <f t="array" ref="F4">IFERROR(INDEX($A$2:$A$4718,E4),"")</f>
        <v/>
      </c>
    </row>
    <row r="5" spans="1:6" x14ac:dyDescent="0.3">
      <c r="A5" t="s">
        <v>337</v>
      </c>
      <c r="B5">
        <v>16140</v>
      </c>
      <c r="C5" s="1">
        <f>ROWS($B$2:B5)</f>
        <v>4</v>
      </c>
      <c r="D5" t="str">
        <f>IF(Formulaire!$D$35=Communes!B5,Communes!C5,"")</f>
        <v/>
      </c>
      <c r="E5" t="str">
        <f t="shared" si="0"/>
        <v/>
      </c>
      <c r="F5" s="1" t="str" cm="1">
        <f t="array" ref="F5">IFERROR(INDEX($A$2:$A$4718,E5),"")</f>
        <v/>
      </c>
    </row>
    <row r="6" spans="1:6" x14ac:dyDescent="0.3">
      <c r="A6" t="s">
        <v>337</v>
      </c>
      <c r="B6">
        <v>16140</v>
      </c>
      <c r="C6" s="1">
        <f>ROWS($B$2:B6)</f>
        <v>5</v>
      </c>
      <c r="D6" t="str">
        <f>IF(Formulaire!$D$35=Communes!B6,Communes!C6,"")</f>
        <v/>
      </c>
      <c r="E6" t="str">
        <f t="shared" si="0"/>
        <v/>
      </c>
      <c r="F6" s="1" t="str" cm="1">
        <f t="array" ref="F6">IFERROR(INDEX($A$2:$A$4718,E6),"")</f>
        <v/>
      </c>
    </row>
    <row r="7" spans="1:6" x14ac:dyDescent="0.3">
      <c r="A7" t="s">
        <v>338</v>
      </c>
      <c r="B7">
        <v>16490</v>
      </c>
      <c r="C7" s="1">
        <f>ROWS($B$2:B7)</f>
        <v>6</v>
      </c>
      <c r="D7" t="str">
        <f>IF(Formulaire!$D$35=Communes!B7,Communes!C7,"")</f>
        <v/>
      </c>
      <c r="E7" t="str">
        <f t="shared" si="0"/>
        <v/>
      </c>
      <c r="F7" s="1" t="str" cm="1">
        <f t="array" ref="F7">IFERROR(INDEX($A$2:$A$4718,E7),"")</f>
        <v/>
      </c>
    </row>
    <row r="8" spans="1:6" x14ac:dyDescent="0.3">
      <c r="A8" t="s">
        <v>339</v>
      </c>
      <c r="B8">
        <v>16140</v>
      </c>
      <c r="C8" s="1">
        <f>ROWS($B$2:B8)</f>
        <v>7</v>
      </c>
      <c r="D8" t="str">
        <f>IF(Formulaire!$D$35=Communes!B8,Communes!C8,"")</f>
        <v/>
      </c>
      <c r="E8" t="str">
        <f t="shared" si="0"/>
        <v/>
      </c>
      <c r="F8" s="1" t="str" cm="1">
        <f t="array" ref="F8">IFERROR(INDEX($A$2:$A$4718,E8),"")</f>
        <v/>
      </c>
    </row>
    <row r="9" spans="1:6" x14ac:dyDescent="0.3">
      <c r="A9" t="s">
        <v>340</v>
      </c>
      <c r="B9">
        <v>16490</v>
      </c>
      <c r="C9" s="1">
        <f>ROWS($B$2:B9)</f>
        <v>8</v>
      </c>
      <c r="D9" t="str">
        <f>IF(Formulaire!$D$35=Communes!B9,Communes!C9,"")</f>
        <v/>
      </c>
      <c r="E9" t="str">
        <f t="shared" si="0"/>
        <v/>
      </c>
      <c r="F9" s="1" t="str" cm="1">
        <f t="array" ref="F9">IFERROR(INDEX($A$2:$A$4718,E9),"")</f>
        <v/>
      </c>
    </row>
    <row r="10" spans="1:6" x14ac:dyDescent="0.3">
      <c r="A10" t="s">
        <v>341</v>
      </c>
      <c r="B10">
        <v>16560</v>
      </c>
      <c r="C10" s="1">
        <f>ROWS($B$2:B10)</f>
        <v>9</v>
      </c>
      <c r="D10" t="str">
        <f>IF(Formulaire!$D$35=Communes!B10,Communes!C10,"")</f>
        <v/>
      </c>
      <c r="E10" t="str">
        <f t="shared" si="0"/>
        <v/>
      </c>
      <c r="F10" s="1" t="str" cm="1">
        <f t="array" ref="F10">IFERROR(INDEX($A$2:$A$4718,E10),"")</f>
        <v/>
      </c>
    </row>
    <row r="11" spans="1:6" x14ac:dyDescent="0.3">
      <c r="A11" t="s">
        <v>342</v>
      </c>
      <c r="B11">
        <v>16130</v>
      </c>
      <c r="C11" s="1">
        <f>ROWS($B$2:B11)</f>
        <v>10</v>
      </c>
      <c r="D11" t="str">
        <f>IF(Formulaire!$D$35=Communes!B11,Communes!C11,"")</f>
        <v/>
      </c>
      <c r="E11" t="str">
        <f t="shared" si="0"/>
        <v/>
      </c>
      <c r="F11" s="1" t="str" cm="1">
        <f t="array" ref="F11">IFERROR(INDEX($A$2:$A$4718,E11),"")</f>
        <v/>
      </c>
    </row>
    <row r="12" spans="1:6" x14ac:dyDescent="0.3">
      <c r="A12" t="s">
        <v>343</v>
      </c>
      <c r="B12">
        <v>16120</v>
      </c>
      <c r="C12" s="1">
        <f>ROWS($B$2:B12)</f>
        <v>11</v>
      </c>
      <c r="D12" t="str">
        <f>IF(Formulaire!$D$35=Communes!B12,Communes!C12,"")</f>
        <v/>
      </c>
      <c r="E12" t="str">
        <f t="shared" si="0"/>
        <v/>
      </c>
      <c r="F12" s="1" t="str" cm="1">
        <f t="array" ref="F12">IFERROR(INDEX($A$2:$A$4718,E12),"")</f>
        <v/>
      </c>
    </row>
    <row r="13" spans="1:6" x14ac:dyDescent="0.3">
      <c r="A13" t="s">
        <v>344</v>
      </c>
      <c r="B13">
        <v>16300</v>
      </c>
      <c r="C13" s="1">
        <f>ROWS($B$2:B13)</f>
        <v>12</v>
      </c>
      <c r="D13" t="str">
        <f>IF(Formulaire!$D$35=Communes!B13,Communes!C13,"")</f>
        <v/>
      </c>
      <c r="E13" t="str">
        <f t="shared" si="0"/>
        <v/>
      </c>
      <c r="F13" s="1" t="str" cm="1">
        <f t="array" ref="F13">IFERROR(INDEX($A$2:$A$4718,E13),"")</f>
        <v/>
      </c>
    </row>
    <row r="14" spans="1:6" x14ac:dyDescent="0.3">
      <c r="A14" t="s">
        <v>345</v>
      </c>
      <c r="B14">
        <v>16000</v>
      </c>
      <c r="C14" s="1">
        <f>ROWS($B$2:B14)</f>
        <v>13</v>
      </c>
      <c r="D14" t="str">
        <f>IF(Formulaire!$D$35=Communes!B14,Communes!C14,"")</f>
        <v/>
      </c>
      <c r="E14" t="str">
        <f t="shared" si="0"/>
        <v/>
      </c>
      <c r="F14" s="1" t="str" cm="1">
        <f t="array" ref="F14">IFERROR(INDEX($A$2:$A$4718,E14),"")</f>
        <v/>
      </c>
    </row>
    <row r="15" spans="1:6" x14ac:dyDescent="0.3">
      <c r="A15" t="s">
        <v>346</v>
      </c>
      <c r="B15">
        <v>16500</v>
      </c>
      <c r="C15" s="1">
        <f>ROWS($B$2:B15)</f>
        <v>14</v>
      </c>
      <c r="D15" t="str">
        <f>IF(Formulaire!$D$35=Communes!B15,Communes!C15,"")</f>
        <v/>
      </c>
      <c r="E15" t="str">
        <f t="shared" si="0"/>
        <v/>
      </c>
      <c r="F15" s="1" t="str" cm="1">
        <f t="array" ref="F15">IFERROR(INDEX($A$2:$A$4718,E15),"")</f>
        <v/>
      </c>
    </row>
    <row r="16" spans="1:6" x14ac:dyDescent="0.3">
      <c r="A16" t="s">
        <v>347</v>
      </c>
      <c r="B16">
        <v>16130</v>
      </c>
      <c r="C16" s="1">
        <f>ROWS($B$2:B16)</f>
        <v>15</v>
      </c>
      <c r="D16" t="str">
        <f>IF(Formulaire!$D$35=Communes!B16,Communes!C16,"")</f>
        <v/>
      </c>
      <c r="E16" t="str">
        <f t="shared" si="0"/>
        <v/>
      </c>
      <c r="F16" s="1" t="str" cm="1">
        <f t="array" ref="F16">IFERROR(INDEX($A$2:$A$4718,E16),"")</f>
        <v/>
      </c>
    </row>
    <row r="17" spans="1:6" x14ac:dyDescent="0.3">
      <c r="A17" t="s">
        <v>348</v>
      </c>
      <c r="B17">
        <v>16290</v>
      </c>
      <c r="C17" s="1">
        <f>ROWS($B$2:B17)</f>
        <v>16</v>
      </c>
      <c r="D17" t="str">
        <f>IF(Formulaire!$D$35=Communes!B17,Communes!C17,"")</f>
        <v/>
      </c>
      <c r="E17" t="str">
        <f t="shared" si="0"/>
        <v/>
      </c>
      <c r="F17" s="1" t="str" cm="1">
        <f t="array" ref="F17">IFERROR(INDEX($A$2:$A$4718,E17),"")</f>
        <v/>
      </c>
    </row>
    <row r="18" spans="1:6" x14ac:dyDescent="0.3">
      <c r="A18" t="s">
        <v>349</v>
      </c>
      <c r="B18">
        <v>16390</v>
      </c>
      <c r="C18" s="1">
        <f>ROWS($B$2:B18)</f>
        <v>17</v>
      </c>
      <c r="D18" t="str">
        <f>IF(Formulaire!$D$35=Communes!B18,Communes!C18,"")</f>
        <v/>
      </c>
      <c r="E18" t="str">
        <f t="shared" si="0"/>
        <v/>
      </c>
      <c r="F18" s="1" t="str" cm="1">
        <f t="array" ref="F18">IFERROR(INDEX($A$2:$A$4718,E18),"")</f>
        <v/>
      </c>
    </row>
    <row r="19" spans="1:6" x14ac:dyDescent="0.3">
      <c r="A19" t="s">
        <v>350</v>
      </c>
      <c r="B19">
        <v>16460</v>
      </c>
      <c r="C19" s="1">
        <f>ROWS($B$2:B19)</f>
        <v>18</v>
      </c>
      <c r="D19" t="str">
        <f>IF(Formulaire!$D$35=Communes!B19,Communes!C19,"")</f>
        <v/>
      </c>
      <c r="E19" t="str">
        <f t="shared" si="0"/>
        <v/>
      </c>
      <c r="F19" s="1" t="str" cm="1">
        <f t="array" ref="F19">IFERROR(INDEX($A$2:$A$4718,E19),"")</f>
        <v/>
      </c>
    </row>
    <row r="20" spans="1:6" x14ac:dyDescent="0.3">
      <c r="A20" t="s">
        <v>350</v>
      </c>
      <c r="B20">
        <v>16460</v>
      </c>
      <c r="C20" s="1">
        <f>ROWS($B$2:B20)</f>
        <v>19</v>
      </c>
      <c r="D20" t="str">
        <f>IF(Formulaire!$D$35=Communes!B20,Communes!C20,"")</f>
        <v/>
      </c>
      <c r="E20" t="str">
        <f t="shared" si="0"/>
        <v/>
      </c>
      <c r="F20" s="1" t="str" cm="1">
        <f t="array" ref="F20">IFERROR(INDEX($A$2:$A$4718,E20),"")</f>
        <v/>
      </c>
    </row>
    <row r="21" spans="1:6" x14ac:dyDescent="0.3">
      <c r="A21" t="s">
        <v>350</v>
      </c>
      <c r="B21">
        <v>16460</v>
      </c>
      <c r="C21" s="1">
        <f>ROWS($B$2:B21)</f>
        <v>20</v>
      </c>
      <c r="D21" t="str">
        <f>IF(Formulaire!$D$35=Communes!B21,Communes!C21,"")</f>
        <v/>
      </c>
      <c r="E21" t="str">
        <f t="shared" si="0"/>
        <v/>
      </c>
      <c r="F21" s="1" t="str" cm="1">
        <f t="array" ref="F21">IFERROR(INDEX($A$2:$A$4718,E21),"")</f>
        <v/>
      </c>
    </row>
    <row r="22" spans="1:6" x14ac:dyDescent="0.3">
      <c r="A22" t="s">
        <v>350</v>
      </c>
      <c r="B22">
        <v>16460</v>
      </c>
      <c r="C22" s="1">
        <f>ROWS($B$2:B22)</f>
        <v>21</v>
      </c>
      <c r="D22" t="str">
        <f>IF(Formulaire!$D$35=Communes!B22,Communes!C22,"")</f>
        <v/>
      </c>
      <c r="E22" t="str">
        <f t="shared" si="0"/>
        <v/>
      </c>
      <c r="F22" s="1" t="str" cm="1">
        <f t="array" ref="F22">IFERROR(INDEX($A$2:$A$4718,E22),"")</f>
        <v/>
      </c>
    </row>
    <row r="23" spans="1:6" x14ac:dyDescent="0.3">
      <c r="A23" t="s">
        <v>351</v>
      </c>
      <c r="B23">
        <v>16560</v>
      </c>
      <c r="C23" s="1">
        <f>ROWS($B$2:B23)</f>
        <v>22</v>
      </c>
      <c r="D23" t="str">
        <f>IF(Formulaire!$D$35=Communes!B23,Communes!C23,"")</f>
        <v/>
      </c>
      <c r="E23" t="str">
        <f t="shared" si="0"/>
        <v/>
      </c>
      <c r="F23" s="1" t="str" cm="1">
        <f t="array" ref="F23">IFERROR(INDEX($A$2:$A$4718,E23),"")</f>
        <v/>
      </c>
    </row>
    <row r="24" spans="1:6" x14ac:dyDescent="0.3">
      <c r="A24" t="s">
        <v>352</v>
      </c>
      <c r="B24">
        <v>16360</v>
      </c>
      <c r="C24" s="1">
        <f>ROWS($B$2:B24)</f>
        <v>23</v>
      </c>
      <c r="D24" t="str">
        <f>IF(Formulaire!$D$35=Communes!B24,Communes!C24,"")</f>
        <v/>
      </c>
      <c r="E24" t="str">
        <f t="shared" si="0"/>
        <v/>
      </c>
      <c r="F24" s="1" t="str" cm="1">
        <f t="array" ref="F24">IFERROR(INDEX($A$2:$A$4718,E24),"")</f>
        <v/>
      </c>
    </row>
    <row r="25" spans="1:6" x14ac:dyDescent="0.3">
      <c r="A25" t="s">
        <v>353</v>
      </c>
      <c r="B25">
        <v>16430</v>
      </c>
      <c r="C25" s="1">
        <f>ROWS($B$2:B25)</f>
        <v>24</v>
      </c>
      <c r="D25" t="str">
        <f>IF(Formulaire!$D$35=Communes!B25,Communes!C25,"")</f>
        <v/>
      </c>
      <c r="E25" t="str">
        <f t="shared" si="0"/>
        <v/>
      </c>
      <c r="F25" s="1" t="str" cm="1">
        <f t="array" ref="F25">IFERROR(INDEX($A$2:$A$4718,E25),"")</f>
        <v/>
      </c>
    </row>
    <row r="26" spans="1:6" x14ac:dyDescent="0.3">
      <c r="A26" t="s">
        <v>354</v>
      </c>
      <c r="B26">
        <v>16140</v>
      </c>
      <c r="C26" s="1">
        <f>ROWS($B$2:B26)</f>
        <v>25</v>
      </c>
      <c r="D26" t="str">
        <f>IF(Formulaire!$D$35=Communes!B26,Communes!C26,"")</f>
        <v/>
      </c>
      <c r="E26" t="str">
        <f t="shared" si="0"/>
        <v/>
      </c>
      <c r="F26" s="1" t="str" cm="1">
        <f t="array" ref="F26">IFERROR(INDEX($A$2:$A$4718,E26),"")</f>
        <v/>
      </c>
    </row>
    <row r="27" spans="1:6" x14ac:dyDescent="0.3">
      <c r="A27" t="s">
        <v>355</v>
      </c>
      <c r="B27">
        <v>16300</v>
      </c>
      <c r="C27" s="1">
        <f>ROWS($B$2:B27)</f>
        <v>26</v>
      </c>
      <c r="D27" t="str">
        <f>IF(Formulaire!$D$35=Communes!B27,Communes!C27,"")</f>
        <v/>
      </c>
      <c r="E27" t="str">
        <f t="shared" si="0"/>
        <v/>
      </c>
      <c r="F27" s="1" t="str" cm="1">
        <f t="array" ref="F27">IFERROR(INDEX($A$2:$A$4718,E27),"")</f>
        <v/>
      </c>
    </row>
    <row r="28" spans="1:6" x14ac:dyDescent="0.3">
      <c r="A28" t="s">
        <v>355</v>
      </c>
      <c r="B28">
        <v>16300</v>
      </c>
      <c r="C28" s="1">
        <f>ROWS($B$2:B28)</f>
        <v>27</v>
      </c>
      <c r="D28" t="str">
        <f>IF(Formulaire!$D$35=Communes!B28,Communes!C28,"")</f>
        <v/>
      </c>
      <c r="E28" t="str">
        <f t="shared" si="0"/>
        <v/>
      </c>
      <c r="F28" s="1" t="str" cm="1">
        <f t="array" ref="F28">IFERROR(INDEX($A$2:$A$4718,E28),"")</f>
        <v/>
      </c>
    </row>
    <row r="29" spans="1:6" x14ac:dyDescent="0.3">
      <c r="A29" t="s">
        <v>356</v>
      </c>
      <c r="B29">
        <v>16210</v>
      </c>
      <c r="C29" s="1">
        <f>ROWS($B$2:B29)</f>
        <v>28</v>
      </c>
      <c r="D29" t="str">
        <f>IF(Formulaire!$D$35=Communes!B29,Communes!C29,"")</f>
        <v/>
      </c>
      <c r="E29" t="str">
        <f t="shared" si="0"/>
        <v/>
      </c>
      <c r="F29" s="1" t="str" cm="1">
        <f t="array" ref="F29">IFERROR(INDEX($A$2:$A$4718,E29),"")</f>
        <v/>
      </c>
    </row>
    <row r="30" spans="1:6" x14ac:dyDescent="0.3">
      <c r="A30" t="s">
        <v>357</v>
      </c>
      <c r="B30">
        <v>16300</v>
      </c>
      <c r="C30" s="1">
        <f>ROWS($B$2:B30)</f>
        <v>29</v>
      </c>
      <c r="D30" t="str">
        <f>IF(Formulaire!$D$35=Communes!B30,Communes!C30,"")</f>
        <v/>
      </c>
      <c r="E30" t="str">
        <f t="shared" si="0"/>
        <v/>
      </c>
      <c r="F30" s="1" t="str" cm="1">
        <f t="array" ref="F30">IFERROR(INDEX($A$2:$A$4718,E30),"")</f>
        <v/>
      </c>
    </row>
    <row r="31" spans="1:6" x14ac:dyDescent="0.3">
      <c r="A31" t="s">
        <v>358</v>
      </c>
      <c r="B31">
        <v>16700</v>
      </c>
      <c r="C31" s="1">
        <f>ROWS($B$2:B31)</f>
        <v>30</v>
      </c>
      <c r="D31" t="str">
        <f>IF(Formulaire!$D$35=Communes!B31,Communes!C31,"")</f>
        <v/>
      </c>
      <c r="E31" t="str">
        <f t="shared" si="0"/>
        <v/>
      </c>
      <c r="F31" s="1" t="str" cm="1">
        <f t="array" ref="F31">IFERROR(INDEX($A$2:$A$4718,E31),"")</f>
        <v/>
      </c>
    </row>
    <row r="32" spans="1:6" x14ac:dyDescent="0.3">
      <c r="A32" t="s">
        <v>359</v>
      </c>
      <c r="B32">
        <v>16120</v>
      </c>
      <c r="C32" s="1">
        <f>ROWS($B$2:B32)</f>
        <v>31</v>
      </c>
      <c r="D32" t="str">
        <f>IF(Formulaire!$D$35=Communes!B32,Communes!C32,"")</f>
        <v/>
      </c>
      <c r="E32" t="str">
        <f t="shared" si="0"/>
        <v/>
      </c>
      <c r="F32" s="1" t="str" cm="1">
        <f t="array" ref="F32">IFERROR(INDEX($A$2:$A$4718,E32),"")</f>
        <v/>
      </c>
    </row>
    <row r="33" spans="1:6" x14ac:dyDescent="0.3">
      <c r="A33" t="s">
        <v>360</v>
      </c>
      <c r="B33">
        <v>16210</v>
      </c>
      <c r="C33" s="1">
        <f>ROWS($B$2:B33)</f>
        <v>32</v>
      </c>
      <c r="D33" t="str">
        <f>IF(Formulaire!$D$35=Communes!B33,Communes!C33,"")</f>
        <v/>
      </c>
      <c r="E33" t="str">
        <f t="shared" si="0"/>
        <v/>
      </c>
      <c r="F33" s="1" t="str" cm="1">
        <f t="array" ref="F33">IFERROR(INDEX($A$2:$A$4718,E33),"")</f>
        <v/>
      </c>
    </row>
    <row r="34" spans="1:6" x14ac:dyDescent="0.3">
      <c r="A34" t="s">
        <v>361</v>
      </c>
      <c r="B34">
        <v>16450</v>
      </c>
      <c r="C34" s="1">
        <f>ROWS($B$2:B34)</f>
        <v>33</v>
      </c>
      <c r="D34" t="str">
        <f>IF(Formulaire!$D$35=Communes!B34,Communes!C34,"")</f>
        <v/>
      </c>
      <c r="E34" t="str">
        <f t="shared" si="0"/>
        <v/>
      </c>
      <c r="F34" s="1" t="str" cm="1">
        <f t="array" ref="F34">IFERROR(INDEX($A$2:$A$4718,E34),"")</f>
        <v/>
      </c>
    </row>
    <row r="35" spans="1:6" x14ac:dyDescent="0.3">
      <c r="A35" t="s">
        <v>362</v>
      </c>
      <c r="B35">
        <v>16250</v>
      </c>
      <c r="C35" s="1">
        <f>ROWS($B$2:B35)</f>
        <v>34</v>
      </c>
      <c r="D35" t="str">
        <f>IF(Formulaire!$D$35=Communes!B35,Communes!C35,"")</f>
        <v/>
      </c>
      <c r="E35" t="str">
        <f t="shared" si="0"/>
        <v/>
      </c>
      <c r="F35" s="1" t="str" cm="1">
        <f t="array" ref="F35">IFERROR(INDEX($A$2:$A$4718,E35),"")</f>
        <v/>
      </c>
    </row>
    <row r="36" spans="1:6" x14ac:dyDescent="0.3">
      <c r="A36" t="s">
        <v>363</v>
      </c>
      <c r="B36">
        <v>16210</v>
      </c>
      <c r="C36" s="1">
        <f>ROWS($B$2:B36)</f>
        <v>35</v>
      </c>
      <c r="D36" t="str">
        <f>IF(Formulaire!$D$35=Communes!B36,Communes!C36,"")</f>
        <v/>
      </c>
      <c r="E36" t="str">
        <f t="shared" si="0"/>
        <v/>
      </c>
      <c r="F36" s="1" t="str" cm="1">
        <f t="array" ref="F36">IFERROR(INDEX($A$2:$A$4718,E36),"")</f>
        <v/>
      </c>
    </row>
    <row r="37" spans="1:6" x14ac:dyDescent="0.3">
      <c r="A37" t="s">
        <v>364</v>
      </c>
      <c r="B37">
        <v>16350</v>
      </c>
      <c r="C37" s="1">
        <f>ROWS($B$2:B37)</f>
        <v>36</v>
      </c>
      <c r="D37" t="str">
        <f>IF(Formulaire!$D$35=Communes!B37,Communes!C37,"")</f>
        <v/>
      </c>
      <c r="E37" t="str">
        <f t="shared" si="0"/>
        <v/>
      </c>
      <c r="F37" s="1" t="str" cm="1">
        <f t="array" ref="F37">IFERROR(INDEX($A$2:$A$4718,E37),"")</f>
        <v/>
      </c>
    </row>
    <row r="38" spans="1:6" x14ac:dyDescent="0.3">
      <c r="A38" t="s">
        <v>365</v>
      </c>
      <c r="B38">
        <v>16700</v>
      </c>
      <c r="C38" s="1">
        <f>ROWS($B$2:B38)</f>
        <v>37</v>
      </c>
      <c r="D38" t="str">
        <f>IF(Formulaire!$D$35=Communes!B38,Communes!C38,"")</f>
        <v/>
      </c>
      <c r="E38" t="str">
        <f t="shared" si="0"/>
        <v/>
      </c>
      <c r="F38" s="1" t="str" cm="1">
        <f t="array" ref="F38">IFERROR(INDEX($A$2:$A$4718,E38),"")</f>
        <v/>
      </c>
    </row>
    <row r="39" spans="1:6" x14ac:dyDescent="0.3">
      <c r="A39" t="s">
        <v>366</v>
      </c>
      <c r="B39">
        <v>16480</v>
      </c>
      <c r="C39" s="1">
        <f>ROWS($B$2:B39)</f>
        <v>38</v>
      </c>
      <c r="D39" t="str">
        <f>IF(Formulaire!$D$35=Communes!B39,Communes!C39,"")</f>
        <v/>
      </c>
      <c r="E39" t="str">
        <f t="shared" si="0"/>
        <v/>
      </c>
      <c r="F39" s="1" t="str" cm="1">
        <f t="array" ref="F39">IFERROR(INDEX($A$2:$A$4718,E39),"")</f>
        <v/>
      </c>
    </row>
    <row r="40" spans="1:6" x14ac:dyDescent="0.3">
      <c r="A40" t="s">
        <v>367</v>
      </c>
      <c r="B40">
        <v>16250</v>
      </c>
      <c r="C40" s="1">
        <f>ROWS($B$2:B40)</f>
        <v>39</v>
      </c>
      <c r="D40" t="str">
        <f>IF(Formulaire!$D$35=Communes!B40,Communes!C40,"")</f>
        <v/>
      </c>
      <c r="E40" t="str">
        <f t="shared" si="0"/>
        <v/>
      </c>
      <c r="F40" s="1" t="str" cm="1">
        <f t="array" ref="F40">IFERROR(INDEX($A$2:$A$4718,E40),"")</f>
        <v/>
      </c>
    </row>
    <row r="41" spans="1:6" x14ac:dyDescent="0.3">
      <c r="A41" t="s">
        <v>333</v>
      </c>
      <c r="B41">
        <v>16140</v>
      </c>
      <c r="C41" s="1">
        <f>ROWS($B$2:B41)</f>
        <v>40</v>
      </c>
      <c r="D41" t="str">
        <f>IF(Formulaire!$D$35=Communes!B41,Communes!C41,"")</f>
        <v/>
      </c>
      <c r="E41" t="str">
        <f t="shared" si="0"/>
        <v/>
      </c>
      <c r="F41" s="1" t="str" cm="1">
        <f t="array" ref="F41">IFERROR(INDEX($A$2:$A$4718,E41),"")</f>
        <v/>
      </c>
    </row>
    <row r="42" spans="1:6" x14ac:dyDescent="0.3">
      <c r="A42" t="s">
        <v>368</v>
      </c>
      <c r="B42">
        <v>16700</v>
      </c>
      <c r="C42" s="1">
        <f>ROWS($B$2:B42)</f>
        <v>41</v>
      </c>
      <c r="D42" t="str">
        <f>IF(Formulaire!$D$35=Communes!B42,Communes!C42,"")</f>
        <v/>
      </c>
      <c r="E42" t="str">
        <f t="shared" si="0"/>
        <v/>
      </c>
      <c r="F42" s="1" t="str" cm="1">
        <f t="array" ref="F42">IFERROR(INDEX($A$2:$A$4718,E42),"")</f>
        <v/>
      </c>
    </row>
    <row r="43" spans="1:6" x14ac:dyDescent="0.3">
      <c r="A43" t="s">
        <v>369</v>
      </c>
      <c r="B43">
        <v>16120</v>
      </c>
      <c r="C43" s="1">
        <f>ROWS($B$2:B43)</f>
        <v>42</v>
      </c>
      <c r="D43" t="str">
        <f>IF(Formulaire!$D$35=Communes!B43,Communes!C43,"")</f>
        <v/>
      </c>
      <c r="E43" t="str">
        <f t="shared" si="0"/>
        <v/>
      </c>
      <c r="F43" s="1" t="str" cm="1">
        <f t="array" ref="F43">IFERROR(INDEX($A$2:$A$4718,E43),"")</f>
        <v/>
      </c>
    </row>
    <row r="44" spans="1:6" x14ac:dyDescent="0.3">
      <c r="A44" t="s">
        <v>370</v>
      </c>
      <c r="B44">
        <v>16250</v>
      </c>
      <c r="C44" s="1">
        <f>ROWS($B$2:B44)</f>
        <v>43</v>
      </c>
      <c r="D44" t="str">
        <f>IF(Formulaire!$D$35=Communes!B44,Communes!C44,"")</f>
        <v/>
      </c>
      <c r="E44" t="str">
        <f t="shared" si="0"/>
        <v/>
      </c>
      <c r="F44" s="1" t="str" cm="1">
        <f t="array" ref="F44">IFERROR(INDEX($A$2:$A$4718,E44),"")</f>
        <v/>
      </c>
    </row>
    <row r="45" spans="1:6" x14ac:dyDescent="0.3">
      <c r="A45" t="s">
        <v>370</v>
      </c>
      <c r="B45">
        <v>16250</v>
      </c>
      <c r="C45" s="1">
        <f>ROWS($B$2:B45)</f>
        <v>44</v>
      </c>
      <c r="D45" t="str">
        <f>IF(Formulaire!$D$35=Communes!B45,Communes!C45,"")</f>
        <v/>
      </c>
      <c r="E45" t="str">
        <f t="shared" si="0"/>
        <v/>
      </c>
      <c r="F45" s="1" t="str" cm="1">
        <f t="array" ref="F45">IFERROR(INDEX($A$2:$A$4718,E45),"")</f>
        <v/>
      </c>
    </row>
    <row r="46" spans="1:6" x14ac:dyDescent="0.3">
      <c r="A46" t="s">
        <v>370</v>
      </c>
      <c r="B46">
        <v>16250</v>
      </c>
      <c r="C46" s="1">
        <f>ROWS($B$2:B46)</f>
        <v>45</v>
      </c>
      <c r="D46" t="str">
        <f>IF(Formulaire!$D$35=Communes!B46,Communes!C46,"")</f>
        <v/>
      </c>
      <c r="E46" t="str">
        <f t="shared" si="0"/>
        <v/>
      </c>
      <c r="F46" s="1" t="str" cm="1">
        <f t="array" ref="F46">IFERROR(INDEX($A$2:$A$4718,E46),"")</f>
        <v/>
      </c>
    </row>
    <row r="47" spans="1:6" x14ac:dyDescent="0.3">
      <c r="A47" t="s">
        <v>370</v>
      </c>
      <c r="B47">
        <v>16250</v>
      </c>
      <c r="C47" s="1">
        <f>ROWS($B$2:B47)</f>
        <v>46</v>
      </c>
      <c r="D47" t="str">
        <f>IF(Formulaire!$D$35=Communes!B47,Communes!C47,"")</f>
        <v/>
      </c>
      <c r="E47" t="str">
        <f t="shared" si="0"/>
        <v/>
      </c>
      <c r="F47" s="1" t="str" cm="1">
        <f t="array" ref="F47">IFERROR(INDEX($A$2:$A$4718,E47),"")</f>
        <v/>
      </c>
    </row>
    <row r="48" spans="1:6" x14ac:dyDescent="0.3">
      <c r="A48" t="s">
        <v>370</v>
      </c>
      <c r="B48">
        <v>16250</v>
      </c>
      <c r="C48" s="1">
        <f>ROWS($B$2:B48)</f>
        <v>47</v>
      </c>
      <c r="D48" t="str">
        <f>IF(Formulaire!$D$35=Communes!B48,Communes!C48,"")</f>
        <v/>
      </c>
      <c r="E48" t="str">
        <f t="shared" si="0"/>
        <v/>
      </c>
      <c r="F48" s="1" t="str" cm="1">
        <f t="array" ref="F48">IFERROR(INDEX($A$2:$A$4718,E48),"")</f>
        <v/>
      </c>
    </row>
    <row r="49" spans="1:6" x14ac:dyDescent="0.3">
      <c r="A49" t="s">
        <v>371</v>
      </c>
      <c r="B49">
        <v>16320</v>
      </c>
      <c r="C49" s="1">
        <f>ROWS($B$2:B49)</f>
        <v>48</v>
      </c>
      <c r="D49" t="str">
        <f>IF(Formulaire!$D$35=Communes!B49,Communes!C49,"")</f>
        <v/>
      </c>
      <c r="E49" t="str">
        <f t="shared" si="0"/>
        <v/>
      </c>
      <c r="F49" s="1" t="str" cm="1">
        <f t="array" ref="F49">IFERROR(INDEX($A$2:$A$4718,E49),"")</f>
        <v/>
      </c>
    </row>
    <row r="50" spans="1:6" x14ac:dyDescent="0.3">
      <c r="A50" t="s">
        <v>372</v>
      </c>
      <c r="B50">
        <v>16480</v>
      </c>
      <c r="C50" s="1">
        <f>ROWS($B$2:B50)</f>
        <v>49</v>
      </c>
      <c r="D50" t="str">
        <f>IF(Formulaire!$D$35=Communes!B50,Communes!C50,"")</f>
        <v/>
      </c>
      <c r="E50" t="str">
        <f t="shared" si="0"/>
        <v/>
      </c>
      <c r="F50" s="1" t="str" cm="1">
        <f t="array" ref="F50">IFERROR(INDEX($A$2:$A$4718,E50),"")</f>
        <v/>
      </c>
    </row>
    <row r="51" spans="1:6" x14ac:dyDescent="0.3">
      <c r="A51" t="s">
        <v>373</v>
      </c>
      <c r="B51">
        <v>16390</v>
      </c>
      <c r="C51" s="1">
        <f>ROWS($B$2:B51)</f>
        <v>50</v>
      </c>
      <c r="D51" t="str">
        <f>IF(Formulaire!$D$35=Communes!B51,Communes!C51,"")</f>
        <v/>
      </c>
      <c r="E51" t="str">
        <f t="shared" si="0"/>
        <v/>
      </c>
      <c r="F51" s="1" t="str" cm="1">
        <f t="array" ref="F51">IFERROR(INDEX($A$2:$A$4718,E51),"")</f>
        <v/>
      </c>
    </row>
    <row r="52" spans="1:6" x14ac:dyDescent="0.3">
      <c r="A52" t="s">
        <v>374</v>
      </c>
      <c r="B52">
        <v>16120</v>
      </c>
      <c r="C52" s="1">
        <f>ROWS($B$2:B52)</f>
        <v>51</v>
      </c>
      <c r="D52" t="str">
        <f>IF(Formulaire!$D$35=Communes!B52,Communes!C52,"")</f>
        <v/>
      </c>
      <c r="E52" t="str">
        <f t="shared" si="0"/>
        <v/>
      </c>
      <c r="F52" s="1" t="str" cm="1">
        <f t="array" ref="F52">IFERROR(INDEX($A$2:$A$4718,E52),"")</f>
        <v/>
      </c>
    </row>
    <row r="53" spans="1:6" x14ac:dyDescent="0.3">
      <c r="A53" t="s">
        <v>375</v>
      </c>
      <c r="B53">
        <v>16190</v>
      </c>
      <c r="C53" s="1">
        <f>ROWS($B$2:B53)</f>
        <v>52</v>
      </c>
      <c r="D53" t="str">
        <f>IF(Formulaire!$D$35=Communes!B53,Communes!C53,"")</f>
        <v/>
      </c>
      <c r="E53" t="str">
        <f t="shared" si="0"/>
        <v/>
      </c>
      <c r="F53" s="1" t="str" cm="1">
        <f t="array" ref="F53">IFERROR(INDEX($A$2:$A$4718,E53),"")</f>
        <v/>
      </c>
    </row>
    <row r="54" spans="1:6" x14ac:dyDescent="0.3">
      <c r="A54" t="s">
        <v>376</v>
      </c>
      <c r="B54">
        <v>16360</v>
      </c>
      <c r="C54" s="1">
        <f>ROWS($B$2:B54)</f>
        <v>53</v>
      </c>
      <c r="D54" t="str">
        <f>IF(Formulaire!$D$35=Communes!B54,Communes!C54,"")</f>
        <v/>
      </c>
      <c r="E54" t="str">
        <f t="shared" si="0"/>
        <v/>
      </c>
      <c r="F54" s="1" t="str" cm="1">
        <f t="array" ref="F54">IFERROR(INDEX($A$2:$A$4718,E54),"")</f>
        <v/>
      </c>
    </row>
    <row r="55" spans="1:6" x14ac:dyDescent="0.3">
      <c r="A55" t="s">
        <v>377</v>
      </c>
      <c r="B55">
        <v>16350</v>
      </c>
      <c r="C55" s="1">
        <f>ROWS($B$2:B55)</f>
        <v>54</v>
      </c>
      <c r="D55" t="str">
        <f>IF(Formulaire!$D$35=Communes!B55,Communes!C55,"")</f>
        <v/>
      </c>
      <c r="E55" t="str">
        <f t="shared" si="0"/>
        <v/>
      </c>
      <c r="F55" s="1" t="str" cm="1">
        <f t="array" ref="F55">IFERROR(INDEX($A$2:$A$4718,E55),"")</f>
        <v/>
      </c>
    </row>
    <row r="56" spans="1:6" x14ac:dyDescent="0.3">
      <c r="A56" t="s">
        <v>378</v>
      </c>
      <c r="B56">
        <v>16410</v>
      </c>
      <c r="C56" s="1">
        <f>ROWS($B$2:B56)</f>
        <v>55</v>
      </c>
      <c r="D56" t="str">
        <f>IF(Formulaire!$D$35=Communes!B56,Communes!C56,"")</f>
        <v/>
      </c>
      <c r="E56" t="str">
        <f t="shared" si="0"/>
        <v/>
      </c>
      <c r="F56" s="1" t="str" cm="1">
        <f t="array" ref="F56">IFERROR(INDEX($A$2:$A$4718,E56),"")</f>
        <v/>
      </c>
    </row>
    <row r="57" spans="1:6" x14ac:dyDescent="0.3">
      <c r="A57" t="s">
        <v>379</v>
      </c>
      <c r="B57">
        <v>16200</v>
      </c>
      <c r="C57" s="1">
        <f>ROWS($B$2:B57)</f>
        <v>56</v>
      </c>
      <c r="D57" t="str">
        <f>IF(Formulaire!$D$35=Communes!B57,Communes!C57,"")</f>
        <v/>
      </c>
      <c r="E57" t="str">
        <f t="shared" si="0"/>
        <v/>
      </c>
      <c r="F57" s="1" t="str" cm="1">
        <f t="array" ref="F57">IFERROR(INDEX($A$2:$A$4718,E57),"")</f>
        <v/>
      </c>
    </row>
    <row r="58" spans="1:6" x14ac:dyDescent="0.3">
      <c r="A58" t="s">
        <v>380</v>
      </c>
      <c r="B58">
        <v>16120</v>
      </c>
      <c r="C58" s="1">
        <f>ROWS($B$2:B58)</f>
        <v>57</v>
      </c>
      <c r="D58" t="str">
        <f>IF(Formulaire!$D$35=Communes!B58,Communes!C58,"")</f>
        <v/>
      </c>
      <c r="E58" t="str">
        <f t="shared" si="0"/>
        <v/>
      </c>
      <c r="F58" s="1" t="str" cm="1">
        <f t="array" ref="F58">IFERROR(INDEX($A$2:$A$4718,E58),"")</f>
        <v/>
      </c>
    </row>
    <row r="59" spans="1:6" x14ac:dyDescent="0.3">
      <c r="A59" t="s">
        <v>381</v>
      </c>
      <c r="B59">
        <v>16100</v>
      </c>
      <c r="C59" s="1">
        <f>ROWS($B$2:B59)</f>
        <v>58</v>
      </c>
      <c r="D59" t="str">
        <f>IF(Formulaire!$D$35=Communes!B59,Communes!C59,"")</f>
        <v/>
      </c>
      <c r="E59" t="str">
        <f t="shared" si="0"/>
        <v/>
      </c>
      <c r="F59" s="1" t="str" cm="1">
        <f t="array" ref="F59">IFERROR(INDEX($A$2:$A$4718,E59),"")</f>
        <v/>
      </c>
    </row>
    <row r="60" spans="1:6" x14ac:dyDescent="0.3">
      <c r="A60" t="s">
        <v>382</v>
      </c>
      <c r="B60">
        <v>16240</v>
      </c>
      <c r="C60" s="1">
        <f>ROWS($B$2:B60)</f>
        <v>59</v>
      </c>
      <c r="D60" t="str">
        <f>IF(Formulaire!$D$35=Communes!B60,Communes!C60,"")</f>
        <v/>
      </c>
      <c r="E60" t="str">
        <f t="shared" si="0"/>
        <v/>
      </c>
      <c r="F60" s="1" t="str" cm="1">
        <f t="array" ref="F60">IFERROR(INDEX($A$2:$A$4718,E60),"")</f>
        <v/>
      </c>
    </row>
    <row r="61" spans="1:6" x14ac:dyDescent="0.3">
      <c r="A61" t="s">
        <v>383</v>
      </c>
      <c r="B61">
        <v>16370</v>
      </c>
      <c r="C61" s="1">
        <f>ROWS($B$2:B61)</f>
        <v>60</v>
      </c>
      <c r="D61" t="str">
        <f>IF(Formulaire!$D$35=Communes!B61,Communes!C61,"")</f>
        <v/>
      </c>
      <c r="E61" t="str">
        <f t="shared" si="0"/>
        <v/>
      </c>
      <c r="F61" s="1" t="str" cm="1">
        <f t="array" ref="F61">IFERROR(INDEX($A$2:$A$4718,E61),"")</f>
        <v/>
      </c>
    </row>
    <row r="62" spans="1:6" x14ac:dyDescent="0.3">
      <c r="A62" t="s">
        <v>208</v>
      </c>
      <c r="B62">
        <v>16590</v>
      </c>
      <c r="C62" s="1">
        <f>ROWS($B$2:B62)</f>
        <v>61</v>
      </c>
      <c r="D62" t="str">
        <f>IF(Formulaire!$D$35=Communes!B62,Communes!C62,"")</f>
        <v/>
      </c>
      <c r="E62" t="str">
        <f t="shared" si="0"/>
        <v/>
      </c>
      <c r="F62" s="1" t="str" cm="1">
        <f t="array" ref="F62">IFERROR(INDEX($A$2:$A$4718,E62),"")</f>
        <v/>
      </c>
    </row>
    <row r="63" spans="1:6" x14ac:dyDescent="0.3">
      <c r="A63" t="s">
        <v>384</v>
      </c>
      <c r="B63">
        <v>16300</v>
      </c>
      <c r="C63" s="1">
        <f>ROWS($B$2:B63)</f>
        <v>62</v>
      </c>
      <c r="D63" t="str">
        <f>IF(Formulaire!$D$35=Communes!B63,Communes!C63,"")</f>
        <v/>
      </c>
      <c r="E63" t="str">
        <f t="shared" si="0"/>
        <v/>
      </c>
      <c r="F63" s="1" t="str" cm="1">
        <f t="array" ref="F63">IFERROR(INDEX($A$2:$A$4718,E63),"")</f>
        <v/>
      </c>
    </row>
    <row r="64" spans="1:6" x14ac:dyDescent="0.3">
      <c r="A64" t="s">
        <v>385</v>
      </c>
      <c r="B64">
        <v>16210</v>
      </c>
      <c r="C64" s="1">
        <f>ROWS($B$2:B64)</f>
        <v>63</v>
      </c>
      <c r="D64" t="str">
        <f>IF(Formulaire!$D$35=Communes!B64,Communes!C64,"")</f>
        <v/>
      </c>
      <c r="E64" t="str">
        <f t="shared" si="0"/>
        <v/>
      </c>
      <c r="F64" s="1" t="str" cm="1">
        <f t="array" ref="F64">IFERROR(INDEX($A$2:$A$4718,E64),"")</f>
        <v/>
      </c>
    </row>
    <row r="65" spans="1:6" x14ac:dyDescent="0.3">
      <c r="A65" t="s">
        <v>386</v>
      </c>
      <c r="B65">
        <v>16420</v>
      </c>
      <c r="C65" s="1">
        <f>ROWS($B$2:B65)</f>
        <v>64</v>
      </c>
      <c r="D65" t="str">
        <f>IF(Formulaire!$D$35=Communes!B65,Communes!C65,"")</f>
        <v/>
      </c>
      <c r="E65" t="str">
        <f t="shared" si="0"/>
        <v/>
      </c>
      <c r="F65" s="1" t="str" cm="1">
        <f t="array" ref="F65">IFERROR(INDEX($A$2:$A$4718,E65),"")</f>
        <v/>
      </c>
    </row>
    <row r="66" spans="1:6" x14ac:dyDescent="0.3">
      <c r="A66" t="s">
        <v>387</v>
      </c>
      <c r="B66">
        <v>16500</v>
      </c>
      <c r="C66" s="1">
        <f>ROWS($B$2:B66)</f>
        <v>65</v>
      </c>
      <c r="D66" t="str">
        <f>IF(Formulaire!$D$35=Communes!B66,Communes!C66,"")</f>
        <v/>
      </c>
      <c r="E66" t="str">
        <f t="shared" si="0"/>
        <v/>
      </c>
      <c r="F66" s="1" t="str" cm="1">
        <f t="array" ref="F66">IFERROR(INDEX($A$2:$A$4718,E66),"")</f>
        <v/>
      </c>
    </row>
    <row r="67" spans="1:6" x14ac:dyDescent="0.3">
      <c r="A67" t="s">
        <v>388</v>
      </c>
      <c r="B67">
        <v>16480</v>
      </c>
      <c r="C67" s="1">
        <f>ROWS($B$2:B67)</f>
        <v>66</v>
      </c>
      <c r="D67" t="str">
        <f>IF(Formulaire!$D$35=Communes!B67,Communes!C67,"")</f>
        <v/>
      </c>
      <c r="E67" t="str">
        <f t="shared" ref="E67:E130" si="1">IFERROR(SMALL($D:$D,C67),"")</f>
        <v/>
      </c>
      <c r="F67" s="1" t="str" cm="1">
        <f t="array" ref="F67">IFERROR(INDEX($A$2:$A$4718,E67),"")</f>
        <v/>
      </c>
    </row>
    <row r="68" spans="1:6" x14ac:dyDescent="0.3">
      <c r="A68" t="s">
        <v>389</v>
      </c>
      <c r="B68">
        <v>16110</v>
      </c>
      <c r="C68" s="1">
        <f>ROWS($B$2:B68)</f>
        <v>67</v>
      </c>
      <c r="D68" t="str">
        <f>IF(Formulaire!$D$35=Communes!B68,Communes!C68,"")</f>
        <v/>
      </c>
      <c r="E68" t="str">
        <f t="shared" si="1"/>
        <v/>
      </c>
      <c r="F68" s="1" t="str" cm="1">
        <f t="array" ref="F68">IFERROR(INDEX($A$2:$A$4718,E68),"")</f>
        <v/>
      </c>
    </row>
    <row r="69" spans="1:6" x14ac:dyDescent="0.3">
      <c r="A69" t="s">
        <v>390</v>
      </c>
      <c r="B69">
        <v>16260</v>
      </c>
      <c r="C69" s="1">
        <f>ROWS($B$2:B69)</f>
        <v>68</v>
      </c>
      <c r="D69" t="str">
        <f>IF(Formulaire!$D$35=Communes!B69,Communes!C69,"")</f>
        <v/>
      </c>
      <c r="E69" t="str">
        <f t="shared" si="1"/>
        <v/>
      </c>
      <c r="F69" s="1" t="str" cm="1">
        <f t="array" ref="F69">IFERROR(INDEX($A$2:$A$4718,E69),"")</f>
        <v/>
      </c>
    </row>
    <row r="70" spans="1:6" x14ac:dyDescent="0.3">
      <c r="A70" t="s">
        <v>391</v>
      </c>
      <c r="B70">
        <v>16230</v>
      </c>
      <c r="C70" s="1">
        <f>ROWS($B$2:B70)</f>
        <v>69</v>
      </c>
      <c r="D70" t="str">
        <f>IF(Formulaire!$D$35=Communes!B70,Communes!C70,"")</f>
        <v/>
      </c>
      <c r="E70" t="str">
        <f t="shared" si="1"/>
        <v/>
      </c>
      <c r="F70" s="1" t="str" cm="1">
        <f t="array" ref="F70">IFERROR(INDEX($A$2:$A$4718,E70),"")</f>
        <v/>
      </c>
    </row>
    <row r="71" spans="1:6" x14ac:dyDescent="0.3">
      <c r="A71" t="s">
        <v>392</v>
      </c>
      <c r="B71">
        <v>16150</v>
      </c>
      <c r="C71" s="1">
        <f>ROWS($B$2:B71)</f>
        <v>70</v>
      </c>
      <c r="D71" t="str">
        <f>IF(Formulaire!$D$35=Communes!B71,Communes!C71,"")</f>
        <v/>
      </c>
      <c r="E71" t="str">
        <f t="shared" si="1"/>
        <v/>
      </c>
      <c r="F71" s="1" t="str" cm="1">
        <f t="array" ref="F71">IFERROR(INDEX($A$2:$A$4718,E71),"")</f>
        <v/>
      </c>
    </row>
    <row r="72" spans="1:6" x14ac:dyDescent="0.3">
      <c r="A72" t="s">
        <v>393</v>
      </c>
      <c r="B72">
        <v>16150</v>
      </c>
      <c r="C72" s="1">
        <f>ROWS($B$2:B72)</f>
        <v>71</v>
      </c>
      <c r="D72" t="str">
        <f>IF(Formulaire!$D$35=Communes!B72,Communes!C72,"")</f>
        <v/>
      </c>
      <c r="E72" t="str">
        <f t="shared" si="1"/>
        <v/>
      </c>
      <c r="F72" s="1" t="str" cm="1">
        <f t="array" ref="F72">IFERROR(INDEX($A$2:$A$4718,E72),"")</f>
        <v/>
      </c>
    </row>
    <row r="73" spans="1:6" x14ac:dyDescent="0.3">
      <c r="A73" t="s">
        <v>394</v>
      </c>
      <c r="B73">
        <v>16250</v>
      </c>
      <c r="C73" s="1">
        <f>ROWS($B$2:B73)</f>
        <v>72</v>
      </c>
      <c r="D73" t="str">
        <f>IF(Formulaire!$D$35=Communes!B73,Communes!C73,"")</f>
        <v/>
      </c>
      <c r="E73" t="str">
        <f t="shared" si="1"/>
        <v/>
      </c>
      <c r="F73" s="1" t="str" cm="1">
        <f t="array" ref="F73">IFERROR(INDEX($A$2:$A$4718,E73),"")</f>
        <v/>
      </c>
    </row>
    <row r="74" spans="1:6" x14ac:dyDescent="0.3">
      <c r="A74" t="s">
        <v>395</v>
      </c>
      <c r="B74">
        <v>16210</v>
      </c>
      <c r="C74" s="1">
        <f>ROWS($B$2:B74)</f>
        <v>73</v>
      </c>
      <c r="D74" t="str">
        <f>IF(Formulaire!$D$35=Communes!B74,Communes!C74,"")</f>
        <v/>
      </c>
      <c r="E74" t="str">
        <f t="shared" si="1"/>
        <v/>
      </c>
      <c r="F74" s="1" t="str" cm="1">
        <f t="array" ref="F74">IFERROR(INDEX($A$2:$A$4718,E74),"")</f>
        <v/>
      </c>
    </row>
    <row r="75" spans="1:6" x14ac:dyDescent="0.3">
      <c r="A75" t="s">
        <v>395</v>
      </c>
      <c r="B75">
        <v>16210</v>
      </c>
      <c r="C75" s="1">
        <f>ROWS($B$2:B75)</f>
        <v>74</v>
      </c>
      <c r="D75" t="str">
        <f>IF(Formulaire!$D$35=Communes!B75,Communes!C75,"")</f>
        <v/>
      </c>
      <c r="E75" t="str">
        <f t="shared" si="1"/>
        <v/>
      </c>
      <c r="F75" s="1" t="str" cm="1">
        <f t="array" ref="F75">IFERROR(INDEX($A$2:$A$4718,E75),"")</f>
        <v/>
      </c>
    </row>
    <row r="76" spans="1:6" x14ac:dyDescent="0.3">
      <c r="A76" t="s">
        <v>395</v>
      </c>
      <c r="B76">
        <v>16210</v>
      </c>
      <c r="C76" s="1">
        <f>ROWS($B$2:B76)</f>
        <v>75</v>
      </c>
      <c r="D76" t="str">
        <f>IF(Formulaire!$D$35=Communes!B76,Communes!C76,"")</f>
        <v/>
      </c>
      <c r="E76" t="str">
        <f t="shared" si="1"/>
        <v/>
      </c>
      <c r="F76" s="1" t="str" cm="1">
        <f t="array" ref="F76">IFERROR(INDEX($A$2:$A$4718,E76),"")</f>
        <v/>
      </c>
    </row>
    <row r="77" spans="1:6" x14ac:dyDescent="0.3">
      <c r="A77" t="s">
        <v>396</v>
      </c>
      <c r="B77">
        <v>16300</v>
      </c>
      <c r="C77" s="1">
        <f>ROWS($B$2:B77)</f>
        <v>76</v>
      </c>
      <c r="D77" t="str">
        <f>IF(Formulaire!$D$35=Communes!B77,Communes!C77,"")</f>
        <v/>
      </c>
      <c r="E77" t="str">
        <f t="shared" si="1"/>
        <v/>
      </c>
      <c r="F77" s="1" t="str" cm="1">
        <f t="array" ref="F77">IFERROR(INDEX($A$2:$A$4718,E77),"")</f>
        <v/>
      </c>
    </row>
    <row r="78" spans="1:6" x14ac:dyDescent="0.3">
      <c r="A78" t="s">
        <v>397</v>
      </c>
      <c r="B78">
        <v>16250</v>
      </c>
      <c r="C78" s="1">
        <f>ROWS($B$2:B78)</f>
        <v>77</v>
      </c>
      <c r="D78" t="str">
        <f>IF(Formulaire!$D$35=Communes!B78,Communes!C78,"")</f>
        <v/>
      </c>
      <c r="E78" t="str">
        <f t="shared" si="1"/>
        <v/>
      </c>
      <c r="F78" s="1" t="str" cm="1">
        <f t="array" ref="F78">IFERROR(INDEX($A$2:$A$4718,E78),"")</f>
        <v/>
      </c>
    </row>
    <row r="79" spans="1:6" x14ac:dyDescent="0.3">
      <c r="A79" t="s">
        <v>398</v>
      </c>
      <c r="B79">
        <v>16350</v>
      </c>
      <c r="C79" s="1">
        <f>ROWS($B$2:B79)</f>
        <v>78</v>
      </c>
      <c r="D79" t="str">
        <f>IF(Formulaire!$D$35=Communes!B79,Communes!C79,"")</f>
        <v/>
      </c>
      <c r="E79" t="str">
        <f t="shared" si="1"/>
        <v/>
      </c>
      <c r="F79" s="1" t="str" cm="1">
        <f t="array" ref="F79">IFERROR(INDEX($A$2:$A$4718,E79),"")</f>
        <v/>
      </c>
    </row>
    <row r="80" spans="1:6" x14ac:dyDescent="0.3">
      <c r="A80" t="s">
        <v>399</v>
      </c>
      <c r="B80">
        <v>16290</v>
      </c>
      <c r="C80" s="1">
        <f>ROWS($B$2:B80)</f>
        <v>79</v>
      </c>
      <c r="D80" t="str">
        <f>IF(Formulaire!$D$35=Communes!B80,Communes!C80,"")</f>
        <v/>
      </c>
      <c r="E80" t="str">
        <f t="shared" si="1"/>
        <v/>
      </c>
      <c r="F80" s="1" t="str" cm="1">
        <f t="array" ref="F80">IFERROR(INDEX($A$2:$A$4718,E80),"")</f>
        <v/>
      </c>
    </row>
    <row r="81" spans="1:6" x14ac:dyDescent="0.3">
      <c r="A81" t="s">
        <v>400</v>
      </c>
      <c r="B81">
        <v>16430</v>
      </c>
      <c r="C81" s="1">
        <f>ROWS($B$2:B81)</f>
        <v>80</v>
      </c>
      <c r="D81" t="str">
        <f>IF(Formulaire!$D$35=Communes!B81,Communes!C81,"")</f>
        <v/>
      </c>
      <c r="E81" t="str">
        <f t="shared" si="1"/>
        <v/>
      </c>
      <c r="F81" s="1" t="str" cm="1">
        <f t="array" ref="F81">IFERROR(INDEX($A$2:$A$4718,E81),"")</f>
        <v/>
      </c>
    </row>
    <row r="82" spans="1:6" x14ac:dyDescent="0.3">
      <c r="A82" t="s">
        <v>401</v>
      </c>
      <c r="B82">
        <v>16360</v>
      </c>
      <c r="C82" s="1">
        <f>ROWS($B$2:B82)</f>
        <v>81</v>
      </c>
      <c r="D82" t="str">
        <f>IF(Formulaire!$D$35=Communes!B82,Communes!C82,"")</f>
        <v/>
      </c>
      <c r="E82" t="str">
        <f t="shared" si="1"/>
        <v/>
      </c>
      <c r="F82" s="1" t="str" cm="1">
        <f t="array" ref="F82">IFERROR(INDEX($A$2:$A$4718,E82),"")</f>
        <v/>
      </c>
    </row>
    <row r="83" spans="1:6" x14ac:dyDescent="0.3">
      <c r="A83" t="s">
        <v>220</v>
      </c>
      <c r="B83">
        <v>16140</v>
      </c>
      <c r="C83" s="1">
        <f>ROWS($B$2:B83)</f>
        <v>82</v>
      </c>
      <c r="D83" t="str">
        <f>IF(Formulaire!$D$35=Communes!B83,Communes!C83,"")</f>
        <v/>
      </c>
      <c r="E83" t="str">
        <f t="shared" si="1"/>
        <v/>
      </c>
      <c r="F83" s="1" t="str" cm="1">
        <f t="array" ref="F83">IFERROR(INDEX($A$2:$A$4718,E83),"")</f>
        <v/>
      </c>
    </row>
    <row r="84" spans="1:6" x14ac:dyDescent="0.3">
      <c r="A84" t="s">
        <v>402</v>
      </c>
      <c r="B84">
        <v>16320</v>
      </c>
      <c r="C84" s="1">
        <f>ROWS($B$2:B84)</f>
        <v>83</v>
      </c>
      <c r="D84" t="str">
        <f>IF(Formulaire!$D$35=Communes!B84,Communes!C84,"")</f>
        <v/>
      </c>
      <c r="E84" t="str">
        <f t="shared" si="1"/>
        <v/>
      </c>
      <c r="F84" s="1" t="str" cm="1">
        <f t="array" ref="F84">IFERROR(INDEX($A$2:$A$4718,E84),"")</f>
        <v/>
      </c>
    </row>
    <row r="85" spans="1:6" x14ac:dyDescent="0.3">
      <c r="A85" t="s">
        <v>402</v>
      </c>
      <c r="B85">
        <v>16320</v>
      </c>
      <c r="C85" s="1">
        <f>ROWS($B$2:B85)</f>
        <v>84</v>
      </c>
      <c r="D85" t="str">
        <f>IF(Formulaire!$D$35=Communes!B85,Communes!C85,"")</f>
        <v/>
      </c>
      <c r="E85" t="str">
        <f t="shared" si="1"/>
        <v/>
      </c>
      <c r="F85" s="1" t="str" cm="1">
        <f t="array" ref="F85">IFERROR(INDEX($A$2:$A$4718,E85),"")</f>
        <v/>
      </c>
    </row>
    <row r="86" spans="1:6" x14ac:dyDescent="0.3">
      <c r="A86" t="s">
        <v>402</v>
      </c>
      <c r="B86">
        <v>16320</v>
      </c>
      <c r="C86" s="1">
        <f>ROWS($B$2:B86)</f>
        <v>85</v>
      </c>
      <c r="D86" t="str">
        <f>IF(Formulaire!$D$35=Communes!B86,Communes!C86,"")</f>
        <v/>
      </c>
      <c r="E86" t="str">
        <f t="shared" si="1"/>
        <v/>
      </c>
      <c r="F86" s="1" t="str" cm="1">
        <f t="array" ref="F86">IFERROR(INDEX($A$2:$A$4718,E86),"")</f>
        <v/>
      </c>
    </row>
    <row r="87" spans="1:6" x14ac:dyDescent="0.3">
      <c r="A87" t="s">
        <v>403</v>
      </c>
      <c r="B87">
        <v>16140</v>
      </c>
      <c r="C87" s="1">
        <f>ROWS($B$2:B87)</f>
        <v>86</v>
      </c>
      <c r="D87" t="str">
        <f>IF(Formulaire!$D$35=Communes!B87,Communes!C87,"")</f>
        <v/>
      </c>
      <c r="E87" t="str">
        <f t="shared" si="1"/>
        <v/>
      </c>
      <c r="F87" s="1" t="str" cm="1">
        <f t="array" ref="F87">IFERROR(INDEX($A$2:$A$4718,E87),"")</f>
        <v/>
      </c>
    </row>
    <row r="88" spans="1:6" x14ac:dyDescent="0.3">
      <c r="A88" t="s">
        <v>404</v>
      </c>
      <c r="B88">
        <v>16380</v>
      </c>
      <c r="C88" s="1">
        <f>ROWS($B$2:B88)</f>
        <v>87</v>
      </c>
      <c r="D88" t="str">
        <f>IF(Formulaire!$D$35=Communes!B88,Communes!C88,"")</f>
        <v/>
      </c>
      <c r="E88" t="str">
        <f t="shared" si="1"/>
        <v/>
      </c>
      <c r="F88" s="1" t="str" cm="1">
        <f t="array" ref="F88">IFERROR(INDEX($A$2:$A$4718,E88),"")</f>
        <v/>
      </c>
    </row>
    <row r="89" spans="1:6" x14ac:dyDescent="0.3">
      <c r="A89" t="s">
        <v>405</v>
      </c>
      <c r="B89">
        <v>16260</v>
      </c>
      <c r="C89" s="1">
        <f>ROWS($B$2:B89)</f>
        <v>88</v>
      </c>
      <c r="D89" t="str">
        <f>IF(Formulaire!$D$35=Communes!B89,Communes!C89,"")</f>
        <v/>
      </c>
      <c r="E89" t="str">
        <f t="shared" si="1"/>
        <v/>
      </c>
      <c r="F89" s="1" t="str" cm="1">
        <f t="array" ref="F89">IFERROR(INDEX($A$2:$A$4718,E89),"")</f>
        <v/>
      </c>
    </row>
    <row r="90" spans="1:6" x14ac:dyDescent="0.3">
      <c r="A90" t="s">
        <v>406</v>
      </c>
      <c r="B90">
        <v>16150</v>
      </c>
      <c r="C90" s="1">
        <f>ROWS($B$2:B90)</f>
        <v>89</v>
      </c>
      <c r="D90" t="str">
        <f>IF(Formulaire!$D$35=Communes!B90,Communes!C90,"")</f>
        <v/>
      </c>
      <c r="E90" t="str">
        <f t="shared" si="1"/>
        <v/>
      </c>
      <c r="F90" s="1" t="str" cm="1">
        <f t="array" ref="F90">IFERROR(INDEX($A$2:$A$4718,E90),"")</f>
        <v/>
      </c>
    </row>
    <row r="91" spans="1:6" x14ac:dyDescent="0.3">
      <c r="A91" t="s">
        <v>407</v>
      </c>
      <c r="B91">
        <v>16350</v>
      </c>
      <c r="C91" s="1">
        <f>ROWS($B$2:B91)</f>
        <v>90</v>
      </c>
      <c r="D91" t="str">
        <f>IF(Formulaire!$D$35=Communes!B91,Communes!C91,"")</f>
        <v/>
      </c>
      <c r="E91" t="str">
        <f t="shared" si="1"/>
        <v/>
      </c>
      <c r="F91" s="1" t="str" cm="1">
        <f t="array" ref="F91">IFERROR(INDEX($A$2:$A$4718,E91),"")</f>
        <v/>
      </c>
    </row>
    <row r="92" spans="1:6" x14ac:dyDescent="0.3">
      <c r="A92" t="s">
        <v>408</v>
      </c>
      <c r="B92">
        <v>16200</v>
      </c>
      <c r="C92" s="1">
        <f>ROWS($B$2:B92)</f>
        <v>91</v>
      </c>
      <c r="D92" t="str">
        <f>IF(Formulaire!$D$35=Communes!B92,Communes!C92,"")</f>
        <v/>
      </c>
      <c r="E92" t="str">
        <f t="shared" si="1"/>
        <v/>
      </c>
      <c r="F92" s="1" t="str" cm="1">
        <f t="array" ref="F92">IFERROR(INDEX($A$2:$A$4718,E92),"")</f>
        <v/>
      </c>
    </row>
    <row r="93" spans="1:6" x14ac:dyDescent="0.3">
      <c r="A93" t="s">
        <v>409</v>
      </c>
      <c r="B93">
        <v>16100</v>
      </c>
      <c r="C93" s="1">
        <f>ROWS($B$2:B93)</f>
        <v>92</v>
      </c>
      <c r="D93" t="str">
        <f>IF(Formulaire!$D$35=Communes!B93,Communes!C93,"")</f>
        <v/>
      </c>
      <c r="E93" t="str">
        <f t="shared" si="1"/>
        <v/>
      </c>
      <c r="F93" s="1" t="str" cm="1">
        <f t="array" ref="F93">IFERROR(INDEX($A$2:$A$4718,E93),"")</f>
        <v/>
      </c>
    </row>
    <row r="94" spans="1:6" x14ac:dyDescent="0.3">
      <c r="A94" t="s">
        <v>410</v>
      </c>
      <c r="B94">
        <v>16120</v>
      </c>
      <c r="C94" s="1">
        <f>ROWS($B$2:B94)</f>
        <v>93</v>
      </c>
      <c r="D94" t="str">
        <f>IF(Formulaire!$D$35=Communes!B94,Communes!C94,"")</f>
        <v/>
      </c>
      <c r="E94" t="str">
        <f t="shared" si="1"/>
        <v/>
      </c>
      <c r="F94" s="1" t="str" cm="1">
        <f t="array" ref="F94">IFERROR(INDEX($A$2:$A$4718,E94),"")</f>
        <v/>
      </c>
    </row>
    <row r="95" spans="1:6" x14ac:dyDescent="0.3">
      <c r="A95" t="s">
        <v>411</v>
      </c>
      <c r="B95">
        <v>16480</v>
      </c>
      <c r="C95" s="1">
        <f>ROWS($B$2:B95)</f>
        <v>94</v>
      </c>
      <c r="D95" t="str">
        <f>IF(Formulaire!$D$35=Communes!B95,Communes!C95,"")</f>
        <v/>
      </c>
      <c r="E95" t="str">
        <f t="shared" si="1"/>
        <v/>
      </c>
      <c r="F95" s="1" t="str" cm="1">
        <f t="array" ref="F95">IFERROR(INDEX($A$2:$A$4718,E95),"")</f>
        <v/>
      </c>
    </row>
    <row r="96" spans="1:6" x14ac:dyDescent="0.3">
      <c r="A96" t="s">
        <v>320</v>
      </c>
      <c r="B96">
        <v>16380</v>
      </c>
      <c r="C96" s="1">
        <f>ROWS($B$2:B96)</f>
        <v>95</v>
      </c>
      <c r="D96" t="str">
        <f>IF(Formulaire!$D$35=Communes!B96,Communes!C96,"")</f>
        <v/>
      </c>
      <c r="E96" t="str">
        <f t="shared" si="1"/>
        <v/>
      </c>
      <c r="F96" s="1" t="str" cm="1">
        <f t="array" ref="F96">IFERROR(INDEX($A$2:$A$4718,E96),"")</f>
        <v/>
      </c>
    </row>
    <row r="97" spans="1:6" x14ac:dyDescent="0.3">
      <c r="A97" t="s">
        <v>412</v>
      </c>
      <c r="B97">
        <v>16460</v>
      </c>
      <c r="C97" s="1">
        <f>ROWS($B$2:B97)</f>
        <v>96</v>
      </c>
      <c r="D97" t="str">
        <f>IF(Formulaire!$D$35=Communes!B97,Communes!C97,"")</f>
        <v/>
      </c>
      <c r="E97" t="str">
        <f t="shared" si="1"/>
        <v/>
      </c>
      <c r="F97" s="1" t="str" cm="1">
        <f t="array" ref="F97">IFERROR(INDEX($A$2:$A$4718,E97),"")</f>
        <v/>
      </c>
    </row>
    <row r="98" spans="1:6" x14ac:dyDescent="0.3">
      <c r="A98" t="s">
        <v>413</v>
      </c>
      <c r="B98">
        <v>16310</v>
      </c>
      <c r="C98" s="1">
        <f>ROWS($B$2:B98)</f>
        <v>97</v>
      </c>
      <c r="D98" t="str">
        <f>IF(Formulaire!$D$35=Communes!B98,Communes!C98,"")</f>
        <v/>
      </c>
      <c r="E98" t="str">
        <f t="shared" si="1"/>
        <v/>
      </c>
      <c r="F98" s="1" t="str" cm="1">
        <f t="array" ref="F98">IFERROR(INDEX($A$2:$A$4718,E98),"")</f>
        <v/>
      </c>
    </row>
    <row r="99" spans="1:6" x14ac:dyDescent="0.3">
      <c r="A99" t="s">
        <v>414</v>
      </c>
      <c r="B99">
        <v>16370</v>
      </c>
      <c r="C99" s="1">
        <f>ROWS($B$2:B99)</f>
        <v>98</v>
      </c>
      <c r="D99" t="str">
        <f>IF(Formulaire!$D$35=Communes!B99,Communes!C99,"")</f>
        <v/>
      </c>
      <c r="E99" t="str">
        <f t="shared" si="1"/>
        <v/>
      </c>
      <c r="F99" s="1" t="str" cm="1">
        <f t="array" ref="F99">IFERROR(INDEX($A$2:$A$4718,E99),"")</f>
        <v/>
      </c>
    </row>
    <row r="100" spans="1:6" x14ac:dyDescent="0.3">
      <c r="A100" t="s">
        <v>414</v>
      </c>
      <c r="B100">
        <v>16370</v>
      </c>
      <c r="C100" s="1">
        <f>ROWS($B$2:B100)</f>
        <v>99</v>
      </c>
      <c r="D100" t="str">
        <f>IF(Formulaire!$D$35=Communes!B100,Communes!C100,"")</f>
        <v/>
      </c>
      <c r="E100" t="str">
        <f t="shared" si="1"/>
        <v/>
      </c>
      <c r="F100" s="1" t="str" cm="1">
        <f t="array" ref="F100">IFERROR(INDEX($A$2:$A$4718,E100),"")</f>
        <v/>
      </c>
    </row>
    <row r="101" spans="1:6" x14ac:dyDescent="0.3">
      <c r="A101" t="s">
        <v>414</v>
      </c>
      <c r="B101">
        <v>16370</v>
      </c>
      <c r="C101" s="1">
        <f>ROWS($B$2:B101)</f>
        <v>100</v>
      </c>
      <c r="D101" t="str">
        <f>IF(Formulaire!$D$35=Communes!B101,Communes!C101,"")</f>
        <v/>
      </c>
      <c r="E101" t="str">
        <f t="shared" si="1"/>
        <v/>
      </c>
      <c r="F101" s="1" t="str" cm="1">
        <f t="array" ref="F101">IFERROR(INDEX($A$2:$A$4718,E101),"")</f>
        <v/>
      </c>
    </row>
    <row r="102" spans="1:6" x14ac:dyDescent="0.3">
      <c r="A102" t="s">
        <v>415</v>
      </c>
      <c r="B102">
        <v>16240</v>
      </c>
      <c r="C102" s="1">
        <f>ROWS($B$2:B102)</f>
        <v>101</v>
      </c>
      <c r="D102" t="str">
        <f>IF(Formulaire!$D$35=Communes!B102,Communes!C102,"")</f>
        <v/>
      </c>
      <c r="E102" t="str">
        <f t="shared" si="1"/>
        <v/>
      </c>
      <c r="F102" s="1" t="str" cm="1">
        <f t="array" ref="F102">IFERROR(INDEX($A$2:$A$4718,E102),"")</f>
        <v/>
      </c>
    </row>
    <row r="103" spans="1:6" x14ac:dyDescent="0.3">
      <c r="A103" t="s">
        <v>416</v>
      </c>
      <c r="B103">
        <v>16480</v>
      </c>
      <c r="C103" s="1">
        <f>ROWS($B$2:B103)</f>
        <v>102</v>
      </c>
      <c r="D103" t="str">
        <f>IF(Formulaire!$D$35=Communes!B103,Communes!C103,"")</f>
        <v/>
      </c>
      <c r="E103" t="str">
        <f t="shared" si="1"/>
        <v/>
      </c>
      <c r="F103" s="1" t="str" cm="1">
        <f t="array" ref="F103">IFERROR(INDEX($A$2:$A$4718,E103),"")</f>
        <v/>
      </c>
    </row>
    <row r="104" spans="1:6" x14ac:dyDescent="0.3">
      <c r="A104" t="s">
        <v>417</v>
      </c>
      <c r="B104">
        <v>16150</v>
      </c>
      <c r="C104" s="1">
        <f>ROWS($B$2:B104)</f>
        <v>103</v>
      </c>
      <c r="D104" t="str">
        <f>IF(Formulaire!$D$35=Communes!B104,Communes!C104,"")</f>
        <v/>
      </c>
      <c r="E104" t="str">
        <f t="shared" si="1"/>
        <v/>
      </c>
      <c r="F104" s="1" t="str" cm="1">
        <f t="array" ref="F104">IFERROR(INDEX($A$2:$A$4718,E104),"")</f>
        <v/>
      </c>
    </row>
    <row r="105" spans="1:6" x14ac:dyDescent="0.3">
      <c r="A105" t="s">
        <v>418</v>
      </c>
      <c r="B105">
        <v>16440</v>
      </c>
      <c r="C105" s="1">
        <f>ROWS($B$2:B105)</f>
        <v>104</v>
      </c>
      <c r="D105" t="str">
        <f>IF(Formulaire!$D$35=Communes!B105,Communes!C105,"")</f>
        <v/>
      </c>
      <c r="E105" t="str">
        <f t="shared" si="1"/>
        <v/>
      </c>
      <c r="F105" s="1" t="str" cm="1">
        <f t="array" ref="F105">IFERROR(INDEX($A$2:$A$4718,E105),"")</f>
        <v/>
      </c>
    </row>
    <row r="106" spans="1:6" x14ac:dyDescent="0.3">
      <c r="A106" t="s">
        <v>419</v>
      </c>
      <c r="B106">
        <v>16100</v>
      </c>
      <c r="C106" s="1">
        <f>ROWS($B$2:B106)</f>
        <v>105</v>
      </c>
      <c r="D106" t="str">
        <f>IF(Formulaire!$D$35=Communes!B106,Communes!C106,"")</f>
        <v/>
      </c>
      <c r="E106" t="str">
        <f t="shared" si="1"/>
        <v/>
      </c>
      <c r="F106" s="1" t="str" cm="1">
        <f t="array" ref="F106">IFERROR(INDEX($A$2:$A$4718,E106),"")</f>
        <v/>
      </c>
    </row>
    <row r="107" spans="1:6" x14ac:dyDescent="0.3">
      <c r="A107" t="s">
        <v>420</v>
      </c>
      <c r="B107">
        <v>16320</v>
      </c>
      <c r="C107" s="1">
        <f>ROWS($B$2:B107)</f>
        <v>106</v>
      </c>
      <c r="D107" t="str">
        <f>IF(Formulaire!$D$35=Communes!B107,Communes!C107,"")</f>
        <v/>
      </c>
      <c r="E107" t="str">
        <f t="shared" si="1"/>
        <v/>
      </c>
      <c r="F107" s="1" t="str" cm="1">
        <f t="array" ref="F107">IFERROR(INDEX($A$2:$A$4718,E107),"")</f>
        <v/>
      </c>
    </row>
    <row r="108" spans="1:6" x14ac:dyDescent="0.3">
      <c r="A108" t="s">
        <v>421</v>
      </c>
      <c r="B108">
        <v>16700</v>
      </c>
      <c r="C108" s="1">
        <f>ROWS($B$2:B108)</f>
        <v>107</v>
      </c>
      <c r="D108" t="str">
        <f>IF(Formulaire!$D$35=Communes!B108,Communes!C108,"")</f>
        <v/>
      </c>
      <c r="E108" t="str">
        <f t="shared" si="1"/>
        <v/>
      </c>
      <c r="F108" s="1" t="str" cm="1">
        <f t="array" ref="F108">IFERROR(INDEX($A$2:$A$4718,E108),"")</f>
        <v/>
      </c>
    </row>
    <row r="109" spans="1:6" x14ac:dyDescent="0.3">
      <c r="A109" t="s">
        <v>422</v>
      </c>
      <c r="B109">
        <v>16360</v>
      </c>
      <c r="C109" s="1">
        <f>ROWS($B$2:B109)</f>
        <v>108</v>
      </c>
      <c r="D109" t="str">
        <f>IF(Formulaire!$D$35=Communes!B109,Communes!C109,"")</f>
        <v/>
      </c>
      <c r="E109" t="str">
        <f t="shared" si="1"/>
        <v/>
      </c>
      <c r="F109" s="1" t="str" cm="1">
        <f t="array" ref="F109">IFERROR(INDEX($A$2:$A$4718,E109),"")</f>
        <v/>
      </c>
    </row>
    <row r="110" spans="1:6" x14ac:dyDescent="0.3">
      <c r="A110" t="s">
        <v>423</v>
      </c>
      <c r="B110">
        <v>16500</v>
      </c>
      <c r="C110" s="1">
        <f>ROWS($B$2:B110)</f>
        <v>109</v>
      </c>
      <c r="D110" t="str">
        <f>IF(Formulaire!$D$35=Communes!B110,Communes!C110,"")</f>
        <v/>
      </c>
      <c r="E110" t="str">
        <f t="shared" si="1"/>
        <v/>
      </c>
      <c r="F110" s="1" t="str" cm="1">
        <f t="array" ref="F110">IFERROR(INDEX($A$2:$A$4718,E110),"")</f>
        <v/>
      </c>
    </row>
    <row r="111" spans="1:6" x14ac:dyDescent="0.3">
      <c r="A111" t="s">
        <v>423</v>
      </c>
      <c r="B111">
        <v>16500</v>
      </c>
      <c r="C111" s="1">
        <f>ROWS($B$2:B111)</f>
        <v>110</v>
      </c>
      <c r="D111" t="str">
        <f>IF(Formulaire!$D$35=Communes!B111,Communes!C111,"")</f>
        <v/>
      </c>
      <c r="E111" t="str">
        <f t="shared" si="1"/>
        <v/>
      </c>
      <c r="F111" s="1" t="str" cm="1">
        <f t="array" ref="F111">IFERROR(INDEX($A$2:$A$4718,E111),"")</f>
        <v/>
      </c>
    </row>
    <row r="112" spans="1:6" x14ac:dyDescent="0.3">
      <c r="A112" t="s">
        <v>424</v>
      </c>
      <c r="B112">
        <v>16560</v>
      </c>
      <c r="C112" s="1">
        <f>ROWS($B$2:B112)</f>
        <v>111</v>
      </c>
      <c r="D112" t="str">
        <f>IF(Formulaire!$D$35=Communes!B112,Communes!C112,"")</f>
        <v/>
      </c>
      <c r="E112" t="str">
        <f t="shared" si="1"/>
        <v/>
      </c>
      <c r="F112" s="1" t="str" cm="1">
        <f t="array" ref="F112">IFERROR(INDEX($A$2:$A$4718,E112),"")</f>
        <v/>
      </c>
    </row>
    <row r="113" spans="1:6" x14ac:dyDescent="0.3">
      <c r="A113" t="s">
        <v>425</v>
      </c>
      <c r="B113">
        <v>16330</v>
      </c>
      <c r="C113" s="1">
        <f>ROWS($B$2:B113)</f>
        <v>112</v>
      </c>
      <c r="D113" t="str">
        <f>IF(Formulaire!$D$35=Communes!B113,Communes!C113,"")</f>
        <v/>
      </c>
      <c r="E113" t="str">
        <f t="shared" si="1"/>
        <v/>
      </c>
      <c r="F113" s="1" t="str" cm="1">
        <f t="array" ref="F113">IFERROR(INDEX($A$2:$A$4718,E113),"")</f>
        <v/>
      </c>
    </row>
    <row r="114" spans="1:6" x14ac:dyDescent="0.3">
      <c r="A114" t="s">
        <v>426</v>
      </c>
      <c r="B114">
        <v>16200</v>
      </c>
      <c r="C114" s="1">
        <f>ROWS($B$2:B114)</f>
        <v>113</v>
      </c>
      <c r="D114" t="str">
        <f>IF(Formulaire!$D$35=Communes!B114,Communes!C114,"")</f>
        <v/>
      </c>
      <c r="E114" t="str">
        <f t="shared" si="1"/>
        <v/>
      </c>
      <c r="F114" s="1" t="str" cm="1">
        <f t="array" ref="F114">IFERROR(INDEX($A$2:$A$4718,E114),"")</f>
        <v/>
      </c>
    </row>
    <row r="115" spans="1:6" x14ac:dyDescent="0.3">
      <c r="A115" t="s">
        <v>427</v>
      </c>
      <c r="B115">
        <v>16240</v>
      </c>
      <c r="C115" s="1">
        <f>ROWS($B$2:B115)</f>
        <v>114</v>
      </c>
      <c r="D115" t="str">
        <f>IF(Formulaire!$D$35=Communes!B115,Communes!C115,"")</f>
        <v/>
      </c>
      <c r="E115" t="str">
        <f t="shared" si="1"/>
        <v/>
      </c>
      <c r="F115" s="1" t="str" cm="1">
        <f t="array" ref="F115">IFERROR(INDEX($A$2:$A$4718,E115),"")</f>
        <v/>
      </c>
    </row>
    <row r="116" spans="1:6" x14ac:dyDescent="0.3">
      <c r="A116" t="s">
        <v>427</v>
      </c>
      <c r="B116">
        <v>16700</v>
      </c>
      <c r="C116" s="1">
        <f>ROWS($B$2:B116)</f>
        <v>115</v>
      </c>
      <c r="D116" t="str">
        <f>IF(Formulaire!$D$35=Communes!B116,Communes!C116,"")</f>
        <v/>
      </c>
      <c r="E116" t="str">
        <f t="shared" si="1"/>
        <v/>
      </c>
      <c r="F116" s="1" t="str" cm="1">
        <f t="array" ref="F116">IFERROR(INDEX($A$2:$A$4718,E116),"")</f>
        <v/>
      </c>
    </row>
    <row r="117" spans="1:6" x14ac:dyDescent="0.3">
      <c r="A117" t="s">
        <v>427</v>
      </c>
      <c r="B117">
        <v>16700</v>
      </c>
      <c r="C117" s="1">
        <f>ROWS($B$2:B117)</f>
        <v>116</v>
      </c>
      <c r="D117" t="str">
        <f>IF(Formulaire!$D$35=Communes!B117,Communes!C117,"")</f>
        <v/>
      </c>
      <c r="E117" t="str">
        <f t="shared" si="1"/>
        <v/>
      </c>
      <c r="F117" s="1" t="str" cm="1">
        <f t="array" ref="F117">IFERROR(INDEX($A$2:$A$4718,E117),"")</f>
        <v/>
      </c>
    </row>
    <row r="118" spans="1:6" x14ac:dyDescent="0.3">
      <c r="A118" t="s">
        <v>428</v>
      </c>
      <c r="B118">
        <v>16190</v>
      </c>
      <c r="C118" s="1">
        <f>ROWS($B$2:B118)</f>
        <v>117</v>
      </c>
      <c r="D118" t="str">
        <f>IF(Formulaire!$D$35=Communes!B118,Communes!C118,"")</f>
        <v/>
      </c>
      <c r="E118" t="str">
        <f t="shared" si="1"/>
        <v/>
      </c>
      <c r="F118" s="1" t="str" cm="1">
        <f t="array" ref="F118">IFERROR(INDEX($A$2:$A$4718,E118),"")</f>
        <v/>
      </c>
    </row>
    <row r="119" spans="1:6" x14ac:dyDescent="0.3">
      <c r="A119" t="s">
        <v>429</v>
      </c>
      <c r="B119">
        <v>16210</v>
      </c>
      <c r="C119" s="1">
        <f>ROWS($B$2:B119)</f>
        <v>118</v>
      </c>
      <c r="D119" t="str">
        <f>IF(Formulaire!$D$35=Communes!B119,Communes!C119,"")</f>
        <v/>
      </c>
      <c r="E119" t="str">
        <f t="shared" si="1"/>
        <v/>
      </c>
      <c r="F119" s="1" t="str" cm="1">
        <f t="array" ref="F119">IFERROR(INDEX($A$2:$A$4718,E119),"")</f>
        <v/>
      </c>
    </row>
    <row r="120" spans="1:6" x14ac:dyDescent="0.3">
      <c r="A120" t="s">
        <v>430</v>
      </c>
      <c r="B120">
        <v>16400</v>
      </c>
      <c r="C120" s="1">
        <f>ROWS($B$2:B120)</f>
        <v>119</v>
      </c>
      <c r="D120" t="str">
        <f>IF(Formulaire!$D$35=Communes!B120,Communes!C120,"")</f>
        <v/>
      </c>
      <c r="E120" t="str">
        <f t="shared" si="1"/>
        <v/>
      </c>
      <c r="F120" s="1" t="str" cm="1">
        <f t="array" ref="F120">IFERROR(INDEX($A$2:$A$4718,E120),"")</f>
        <v/>
      </c>
    </row>
    <row r="121" spans="1:6" x14ac:dyDescent="0.3">
      <c r="A121" t="s">
        <v>431</v>
      </c>
      <c r="B121">
        <v>16460</v>
      </c>
      <c r="C121" s="1">
        <f>ROWS($B$2:B121)</f>
        <v>120</v>
      </c>
      <c r="D121" t="str">
        <f>IF(Formulaire!$D$35=Communes!B121,Communes!C121,"")</f>
        <v/>
      </c>
      <c r="E121" t="str">
        <f t="shared" si="1"/>
        <v/>
      </c>
      <c r="F121" s="1" t="str" cm="1">
        <f t="array" ref="F121">IFERROR(INDEX($A$2:$A$4718,E121),"")</f>
        <v/>
      </c>
    </row>
    <row r="122" spans="1:6" x14ac:dyDescent="0.3">
      <c r="A122" t="s">
        <v>432</v>
      </c>
      <c r="B122">
        <v>16300</v>
      </c>
      <c r="C122" s="1">
        <f>ROWS($B$2:B122)</f>
        <v>121</v>
      </c>
      <c r="D122" t="str">
        <f>IF(Formulaire!$D$35=Communes!B122,Communes!C122,"")</f>
        <v/>
      </c>
      <c r="E122" t="str">
        <f t="shared" si="1"/>
        <v/>
      </c>
      <c r="F122" s="1" t="str" cm="1">
        <f t="array" ref="F122">IFERROR(INDEX($A$2:$A$4718,E122),"")</f>
        <v/>
      </c>
    </row>
    <row r="123" spans="1:6" x14ac:dyDescent="0.3">
      <c r="A123" t="s">
        <v>433</v>
      </c>
      <c r="B123">
        <v>16210</v>
      </c>
      <c r="C123" s="1">
        <f>ROWS($B$2:B123)</f>
        <v>122</v>
      </c>
      <c r="D123" t="str">
        <f>IF(Formulaire!$D$35=Communes!B123,Communes!C123,"")</f>
        <v/>
      </c>
      <c r="E123" t="str">
        <f t="shared" si="1"/>
        <v/>
      </c>
      <c r="F123" s="1" t="str" cm="1">
        <f t="array" ref="F123">IFERROR(INDEX($A$2:$A$4718,E123),"")</f>
        <v/>
      </c>
    </row>
    <row r="124" spans="1:6" x14ac:dyDescent="0.3">
      <c r="A124" t="s">
        <v>434</v>
      </c>
      <c r="B124">
        <v>16190</v>
      </c>
      <c r="C124" s="1">
        <f>ROWS($B$2:B124)</f>
        <v>123</v>
      </c>
      <c r="D124" t="str">
        <f>IF(Formulaire!$D$35=Communes!B124,Communes!C124,"")</f>
        <v/>
      </c>
      <c r="E124" t="str">
        <f t="shared" si="1"/>
        <v/>
      </c>
      <c r="F124" s="1" t="str" cm="1">
        <f t="array" ref="F124">IFERROR(INDEX($A$2:$A$4718,E124),"")</f>
        <v/>
      </c>
    </row>
    <row r="125" spans="1:6" x14ac:dyDescent="0.3">
      <c r="A125" t="s">
        <v>435</v>
      </c>
      <c r="B125">
        <v>16410</v>
      </c>
      <c r="C125" s="1">
        <f>ROWS($B$2:B125)</f>
        <v>124</v>
      </c>
      <c r="D125" t="str">
        <f>IF(Formulaire!$D$35=Communes!B125,Communes!C125,"")</f>
        <v/>
      </c>
      <c r="E125" t="str">
        <f t="shared" si="1"/>
        <v/>
      </c>
      <c r="F125" s="1" t="str" cm="1">
        <f t="array" ref="F125">IFERROR(INDEX($A$2:$A$4718,E125),"")</f>
        <v/>
      </c>
    </row>
    <row r="126" spans="1:6" x14ac:dyDescent="0.3">
      <c r="A126" t="s">
        <v>436</v>
      </c>
      <c r="B126">
        <v>16410</v>
      </c>
      <c r="C126" s="1">
        <f>ROWS($B$2:B126)</f>
        <v>125</v>
      </c>
      <c r="D126" t="str">
        <f>IF(Formulaire!$D$35=Communes!B126,Communes!C126,"")</f>
        <v/>
      </c>
      <c r="E126" t="str">
        <f t="shared" si="1"/>
        <v/>
      </c>
      <c r="F126" s="1" t="str" cm="1">
        <f t="array" ref="F126">IFERROR(INDEX($A$2:$A$4718,E126),"")</f>
        <v/>
      </c>
    </row>
    <row r="127" spans="1:6" x14ac:dyDescent="0.3">
      <c r="A127" t="s">
        <v>437</v>
      </c>
      <c r="B127">
        <v>16290</v>
      </c>
      <c r="C127" s="1">
        <f>ROWS($B$2:B127)</f>
        <v>126</v>
      </c>
      <c r="D127" t="str">
        <f>IF(Formulaire!$D$35=Communes!B127,Communes!C127,"")</f>
        <v/>
      </c>
      <c r="E127" t="str">
        <f t="shared" si="1"/>
        <v/>
      </c>
      <c r="F127" s="1" t="str" cm="1">
        <f t="array" ref="F127">IFERROR(INDEX($A$2:$A$4718,E127),"")</f>
        <v/>
      </c>
    </row>
    <row r="128" spans="1:6" x14ac:dyDescent="0.3">
      <c r="A128" t="s">
        <v>438</v>
      </c>
      <c r="B128">
        <v>16140</v>
      </c>
      <c r="C128" s="1">
        <f>ROWS($B$2:B128)</f>
        <v>127</v>
      </c>
      <c r="D128" t="str">
        <f>IF(Formulaire!$D$35=Communes!B128,Communes!C128,"")</f>
        <v/>
      </c>
      <c r="E128" t="str">
        <f t="shared" si="1"/>
        <v/>
      </c>
      <c r="F128" s="1" t="str" cm="1">
        <f t="array" ref="F128">IFERROR(INDEX($A$2:$A$4718,E128),"")</f>
        <v/>
      </c>
    </row>
    <row r="129" spans="1:6" x14ac:dyDescent="0.3">
      <c r="A129" t="s">
        <v>439</v>
      </c>
      <c r="B129">
        <v>16170</v>
      </c>
      <c r="C129" s="1">
        <f>ROWS($B$2:B129)</f>
        <v>128</v>
      </c>
      <c r="D129" t="str">
        <f>IF(Formulaire!$D$35=Communes!B129,Communes!C129,"")</f>
        <v/>
      </c>
      <c r="E129" t="str">
        <f t="shared" si="1"/>
        <v/>
      </c>
      <c r="F129" s="1" t="str" cm="1">
        <f t="array" ref="F129">IFERROR(INDEX($A$2:$A$4718,E129),"")</f>
        <v/>
      </c>
    </row>
    <row r="130" spans="1:6" x14ac:dyDescent="0.3">
      <c r="A130" t="s">
        <v>440</v>
      </c>
      <c r="B130">
        <v>16220</v>
      </c>
      <c r="C130" s="1">
        <f>ROWS($B$2:B130)</f>
        <v>129</v>
      </c>
      <c r="D130" t="str">
        <f>IF(Formulaire!$D$35=Communes!B130,Communes!C130,"")</f>
        <v/>
      </c>
      <c r="E130" t="str">
        <f t="shared" si="1"/>
        <v/>
      </c>
      <c r="F130" s="1" t="str" cm="1">
        <f t="array" ref="F130">IFERROR(INDEX($A$2:$A$4718,E130),"")</f>
        <v/>
      </c>
    </row>
    <row r="131" spans="1:6" x14ac:dyDescent="0.3">
      <c r="A131" t="s">
        <v>441</v>
      </c>
      <c r="B131">
        <v>16320</v>
      </c>
      <c r="C131" s="1">
        <f>ROWS($B$2:B131)</f>
        <v>130</v>
      </c>
      <c r="D131" t="str">
        <f>IF(Formulaire!$D$35=Communes!B131,Communes!C131,"")</f>
        <v/>
      </c>
      <c r="E131" t="str">
        <f t="shared" ref="E131:E194" si="2">IFERROR(SMALL($D:$D,C131),"")</f>
        <v/>
      </c>
      <c r="F131" s="1" t="str" cm="1">
        <f t="array" ref="F131">IFERROR(INDEX($A$2:$A$4718,E131),"")</f>
        <v/>
      </c>
    </row>
    <row r="132" spans="1:6" x14ac:dyDescent="0.3">
      <c r="A132" t="s">
        <v>442</v>
      </c>
      <c r="B132">
        <v>16240</v>
      </c>
      <c r="C132" s="1">
        <f>ROWS($B$2:B132)</f>
        <v>131</v>
      </c>
      <c r="D132" t="str">
        <f>IF(Formulaire!$D$35=Communes!B132,Communes!C132,"")</f>
        <v/>
      </c>
      <c r="E132" t="str">
        <f t="shared" si="2"/>
        <v/>
      </c>
      <c r="F132" s="1" t="str" cm="1">
        <f t="array" ref="F132">IFERROR(INDEX($A$2:$A$4718,E132),"")</f>
        <v/>
      </c>
    </row>
    <row r="133" spans="1:6" x14ac:dyDescent="0.3">
      <c r="A133" t="s">
        <v>443</v>
      </c>
      <c r="B133">
        <v>16490</v>
      </c>
      <c r="C133" s="1">
        <f>ROWS($B$2:B133)</f>
        <v>132</v>
      </c>
      <c r="D133" t="str">
        <f>IF(Formulaire!$D$35=Communes!B133,Communes!C133,"")</f>
        <v/>
      </c>
      <c r="E133" t="str">
        <f t="shared" si="2"/>
        <v/>
      </c>
      <c r="F133" s="1" t="str" cm="1">
        <f t="array" ref="F133">IFERROR(INDEX($A$2:$A$4718,E133),"")</f>
        <v/>
      </c>
    </row>
    <row r="134" spans="1:6" x14ac:dyDescent="0.3">
      <c r="A134" t="s">
        <v>444</v>
      </c>
      <c r="B134">
        <v>16210</v>
      </c>
      <c r="C134" s="1">
        <f>ROWS($B$2:B134)</f>
        <v>133</v>
      </c>
      <c r="D134" t="str">
        <f>IF(Formulaire!$D$35=Communes!B134,Communes!C134,"")</f>
        <v/>
      </c>
      <c r="E134" t="str">
        <f t="shared" si="2"/>
        <v/>
      </c>
      <c r="F134" s="1" t="str" cm="1">
        <f t="array" ref="F134">IFERROR(INDEX($A$2:$A$4718,E134),"")</f>
        <v/>
      </c>
    </row>
    <row r="135" spans="1:6" x14ac:dyDescent="0.3">
      <c r="A135" t="s">
        <v>445</v>
      </c>
      <c r="B135">
        <v>16500</v>
      </c>
      <c r="C135" s="1">
        <f>ROWS($B$2:B135)</f>
        <v>134</v>
      </c>
      <c r="D135" t="str">
        <f>IF(Formulaire!$D$35=Communes!B135,Communes!C135,"")</f>
        <v/>
      </c>
      <c r="E135" t="str">
        <f t="shared" si="2"/>
        <v/>
      </c>
      <c r="F135" s="1" t="str" cm="1">
        <f t="array" ref="F135">IFERROR(INDEX($A$2:$A$4718,E135),"")</f>
        <v/>
      </c>
    </row>
    <row r="136" spans="1:6" x14ac:dyDescent="0.3">
      <c r="A136" t="s">
        <v>446</v>
      </c>
      <c r="B136">
        <v>16150</v>
      </c>
      <c r="C136" s="1">
        <f>ROWS($B$2:B136)</f>
        <v>135</v>
      </c>
      <c r="D136" t="str">
        <f>IF(Formulaire!$D$35=Communes!B136,Communes!C136,"")</f>
        <v/>
      </c>
      <c r="E136" t="str">
        <f t="shared" si="2"/>
        <v/>
      </c>
      <c r="F136" s="1" t="str" cm="1">
        <f t="array" ref="F136">IFERROR(INDEX($A$2:$A$4718,E136),"")</f>
        <v/>
      </c>
    </row>
    <row r="137" spans="1:6" x14ac:dyDescent="0.3">
      <c r="A137" t="s">
        <v>447</v>
      </c>
      <c r="B137">
        <v>16250</v>
      </c>
      <c r="C137" s="1">
        <f>ROWS($B$2:B137)</f>
        <v>136</v>
      </c>
      <c r="D137" t="str">
        <f>IF(Formulaire!$D$35=Communes!B137,Communes!C137,"")</f>
        <v/>
      </c>
      <c r="E137" t="str">
        <f t="shared" si="2"/>
        <v/>
      </c>
      <c r="F137" s="1" t="str" cm="1">
        <f t="array" ref="F137">IFERROR(INDEX($A$2:$A$4718,E137),"")</f>
        <v/>
      </c>
    </row>
    <row r="138" spans="1:6" x14ac:dyDescent="0.3">
      <c r="A138" t="s">
        <v>448</v>
      </c>
      <c r="B138">
        <v>16150</v>
      </c>
      <c r="C138" s="1">
        <f>ROWS($B$2:B138)</f>
        <v>137</v>
      </c>
      <c r="D138" t="str">
        <f>IF(Formulaire!$D$35=Communes!B138,Communes!C138,"")</f>
        <v/>
      </c>
      <c r="E138" t="str">
        <f t="shared" si="2"/>
        <v/>
      </c>
      <c r="F138" s="1" t="str" cm="1">
        <f t="array" ref="F138">IFERROR(INDEX($A$2:$A$4718,E138),"")</f>
        <v/>
      </c>
    </row>
    <row r="139" spans="1:6" x14ac:dyDescent="0.3">
      <c r="A139" t="s">
        <v>449</v>
      </c>
      <c r="B139">
        <v>16220</v>
      </c>
      <c r="C139" s="1">
        <f>ROWS($B$2:B139)</f>
        <v>138</v>
      </c>
      <c r="D139" t="str">
        <f>IF(Formulaire!$D$35=Communes!B139,Communes!C139,"")</f>
        <v/>
      </c>
      <c r="E139" t="str">
        <f t="shared" si="2"/>
        <v/>
      </c>
      <c r="F139" s="1" t="str" cm="1">
        <f t="array" ref="F139">IFERROR(INDEX($A$2:$A$4718,E139),"")</f>
        <v/>
      </c>
    </row>
    <row r="140" spans="1:6" x14ac:dyDescent="0.3">
      <c r="A140" t="s">
        <v>450</v>
      </c>
      <c r="B140">
        <v>16700</v>
      </c>
      <c r="C140" s="1">
        <f>ROWS($B$2:B140)</f>
        <v>139</v>
      </c>
      <c r="D140" t="str">
        <f>IF(Formulaire!$D$35=Communes!B140,Communes!C140,"")</f>
        <v/>
      </c>
      <c r="E140" t="str">
        <f t="shared" si="2"/>
        <v/>
      </c>
      <c r="F140" s="1" t="str" cm="1">
        <f t="array" ref="F140">IFERROR(INDEX($A$2:$A$4718,E140),"")</f>
        <v/>
      </c>
    </row>
    <row r="141" spans="1:6" x14ac:dyDescent="0.3">
      <c r="A141" t="s">
        <v>451</v>
      </c>
      <c r="B141">
        <v>16380</v>
      </c>
      <c r="C141" s="1">
        <f>ROWS($B$2:B141)</f>
        <v>140</v>
      </c>
      <c r="D141" t="str">
        <f>IF(Formulaire!$D$35=Communes!B141,Communes!C141,"")</f>
        <v/>
      </c>
      <c r="E141" t="str">
        <f t="shared" si="2"/>
        <v/>
      </c>
      <c r="F141" s="1" t="str" cm="1">
        <f t="array" ref="F141">IFERROR(INDEX($A$2:$A$4718,E141),"")</f>
        <v/>
      </c>
    </row>
    <row r="142" spans="1:6" x14ac:dyDescent="0.3">
      <c r="A142" t="s">
        <v>452</v>
      </c>
      <c r="B142">
        <v>16730</v>
      </c>
      <c r="C142" s="1">
        <f>ROWS($B$2:B142)</f>
        <v>141</v>
      </c>
      <c r="D142" t="str">
        <f>IF(Formulaire!$D$35=Communes!B142,Communes!C142,"")</f>
        <v/>
      </c>
      <c r="E142" t="str">
        <f t="shared" si="2"/>
        <v/>
      </c>
      <c r="F142" s="1" t="str" cm="1">
        <f t="array" ref="F142">IFERROR(INDEX($A$2:$A$4718,E142),"")</f>
        <v/>
      </c>
    </row>
    <row r="143" spans="1:6" x14ac:dyDescent="0.3">
      <c r="A143" t="s">
        <v>453</v>
      </c>
      <c r="B143">
        <v>16200</v>
      </c>
      <c r="C143" s="1">
        <f>ROWS($B$2:B143)</f>
        <v>142</v>
      </c>
      <c r="D143" t="str">
        <f>IF(Formulaire!$D$35=Communes!B143,Communes!C143,"")</f>
        <v/>
      </c>
      <c r="E143" t="str">
        <f t="shared" si="2"/>
        <v/>
      </c>
      <c r="F143" s="1" t="str" cm="1">
        <f t="array" ref="F143">IFERROR(INDEX($A$2:$A$4718,E143),"")</f>
        <v/>
      </c>
    </row>
    <row r="144" spans="1:6" x14ac:dyDescent="0.3">
      <c r="A144" t="s">
        <v>454</v>
      </c>
      <c r="B144">
        <v>16230</v>
      </c>
      <c r="C144" s="1">
        <f>ROWS($B$2:B144)</f>
        <v>143</v>
      </c>
      <c r="D144" t="str">
        <f>IF(Formulaire!$D$35=Communes!B144,Communes!C144,"")</f>
        <v/>
      </c>
      <c r="E144" t="str">
        <f t="shared" si="2"/>
        <v/>
      </c>
      <c r="F144" s="1" t="str" cm="1">
        <f t="array" ref="F144">IFERROR(INDEX($A$2:$A$4718,E144),"")</f>
        <v/>
      </c>
    </row>
    <row r="145" spans="1:6" x14ac:dyDescent="0.3">
      <c r="A145" t="s">
        <v>455</v>
      </c>
      <c r="B145">
        <v>16240</v>
      </c>
      <c r="C145" s="1">
        <f>ROWS($B$2:B145)</f>
        <v>144</v>
      </c>
      <c r="D145" t="str">
        <f>IF(Formulaire!$D$35=Communes!B145,Communes!C145,"")</f>
        <v/>
      </c>
      <c r="E145" t="str">
        <f t="shared" si="2"/>
        <v/>
      </c>
      <c r="F145" s="1" t="str" cm="1">
        <f t="array" ref="F145">IFERROR(INDEX($A$2:$A$4718,E145),"")</f>
        <v/>
      </c>
    </row>
    <row r="146" spans="1:6" x14ac:dyDescent="0.3">
      <c r="A146" t="s">
        <v>456</v>
      </c>
      <c r="B146">
        <v>16410</v>
      </c>
      <c r="C146" s="1">
        <f>ROWS($B$2:B146)</f>
        <v>145</v>
      </c>
      <c r="D146" t="str">
        <f>IF(Formulaire!$D$35=Communes!B146,Communes!C146,"")</f>
        <v/>
      </c>
      <c r="E146" t="str">
        <f t="shared" si="2"/>
        <v/>
      </c>
      <c r="F146" s="1" t="str" cm="1">
        <f t="array" ref="F146">IFERROR(INDEX($A$2:$A$4718,E146),"")</f>
        <v/>
      </c>
    </row>
    <row r="147" spans="1:6" x14ac:dyDescent="0.3">
      <c r="A147" t="s">
        <v>457</v>
      </c>
      <c r="B147">
        <v>16140</v>
      </c>
      <c r="C147" s="1">
        <f>ROWS($B$2:B147)</f>
        <v>146</v>
      </c>
      <c r="D147" t="str">
        <f>IF(Formulaire!$D$35=Communes!B147,Communes!C147,"")</f>
        <v/>
      </c>
      <c r="E147" t="str">
        <f t="shared" si="2"/>
        <v/>
      </c>
      <c r="F147" s="1" t="str" cm="1">
        <f t="array" ref="F147">IFERROR(INDEX($A$2:$A$4718,E147),"")</f>
        <v/>
      </c>
    </row>
    <row r="148" spans="1:6" x14ac:dyDescent="0.3">
      <c r="A148" t="s">
        <v>458</v>
      </c>
      <c r="B148">
        <v>16200</v>
      </c>
      <c r="C148" s="1">
        <f>ROWS($B$2:B148)</f>
        <v>147</v>
      </c>
      <c r="D148" t="str">
        <f>IF(Formulaire!$D$35=Communes!B148,Communes!C148,"")</f>
        <v/>
      </c>
      <c r="E148" t="str">
        <f t="shared" si="2"/>
        <v/>
      </c>
      <c r="F148" s="1" t="str" cm="1">
        <f t="array" ref="F148">IFERROR(INDEX($A$2:$A$4718,E148),"")</f>
        <v/>
      </c>
    </row>
    <row r="149" spans="1:6" x14ac:dyDescent="0.3">
      <c r="A149" t="s">
        <v>459</v>
      </c>
      <c r="B149">
        <v>16410</v>
      </c>
      <c r="C149" s="1">
        <f>ROWS($B$2:B149)</f>
        <v>148</v>
      </c>
      <c r="D149" t="str">
        <f>IF(Formulaire!$D$35=Communes!B149,Communes!C149,"")</f>
        <v/>
      </c>
      <c r="E149" t="str">
        <f t="shared" si="2"/>
        <v/>
      </c>
      <c r="F149" s="1" t="str" cm="1">
        <f t="array" ref="F149">IFERROR(INDEX($A$2:$A$4718,E149),"")</f>
        <v/>
      </c>
    </row>
    <row r="150" spans="1:6" x14ac:dyDescent="0.3">
      <c r="A150" t="s">
        <v>460</v>
      </c>
      <c r="B150">
        <v>16170</v>
      </c>
      <c r="C150" s="1">
        <f>ROWS($B$2:B150)</f>
        <v>149</v>
      </c>
      <c r="D150" t="str">
        <f>IF(Formulaire!$D$35=Communes!B150,Communes!C150,"")</f>
        <v/>
      </c>
      <c r="E150" t="str">
        <f t="shared" si="2"/>
        <v/>
      </c>
      <c r="F150" s="1" t="str" cm="1">
        <f t="array" ref="F150">IFERROR(INDEX($A$2:$A$4718,E150),"")</f>
        <v/>
      </c>
    </row>
    <row r="151" spans="1:6" x14ac:dyDescent="0.3">
      <c r="A151" t="s">
        <v>460</v>
      </c>
      <c r="B151">
        <v>16170</v>
      </c>
      <c r="C151" s="1">
        <f>ROWS($B$2:B151)</f>
        <v>150</v>
      </c>
      <c r="D151" t="str">
        <f>IF(Formulaire!$D$35=Communes!B151,Communes!C151,"")</f>
        <v/>
      </c>
      <c r="E151" t="str">
        <f t="shared" si="2"/>
        <v/>
      </c>
      <c r="F151" s="1" t="str" cm="1">
        <f t="array" ref="F151">IFERROR(INDEX($A$2:$A$4718,E151),"")</f>
        <v/>
      </c>
    </row>
    <row r="152" spans="1:6" x14ac:dyDescent="0.3">
      <c r="A152" t="s">
        <v>461</v>
      </c>
      <c r="B152">
        <v>16130</v>
      </c>
      <c r="C152" s="1">
        <f>ROWS($B$2:B152)</f>
        <v>151</v>
      </c>
      <c r="D152" t="str">
        <f>IF(Formulaire!$D$35=Communes!B152,Communes!C152,"")</f>
        <v/>
      </c>
      <c r="E152" t="str">
        <f t="shared" si="2"/>
        <v/>
      </c>
      <c r="F152" s="1" t="str" cm="1">
        <f t="array" ref="F152">IFERROR(INDEX($A$2:$A$4718,E152),"")</f>
        <v/>
      </c>
    </row>
    <row r="153" spans="1:6" x14ac:dyDescent="0.3">
      <c r="A153" t="s">
        <v>462</v>
      </c>
      <c r="B153">
        <v>16130</v>
      </c>
      <c r="C153" s="1">
        <f>ROWS($B$2:B153)</f>
        <v>152</v>
      </c>
      <c r="D153" t="str">
        <f>IF(Formulaire!$D$35=Communes!B153,Communes!C153,"")</f>
        <v/>
      </c>
      <c r="E153" t="str">
        <f t="shared" si="2"/>
        <v/>
      </c>
      <c r="F153" s="1" t="str" cm="1">
        <f t="array" ref="F153">IFERROR(INDEX($A$2:$A$4718,E153),"")</f>
        <v/>
      </c>
    </row>
    <row r="154" spans="1:6" x14ac:dyDescent="0.3">
      <c r="A154" t="s">
        <v>463</v>
      </c>
      <c r="B154">
        <v>16130</v>
      </c>
      <c r="C154" s="1">
        <f>ROWS($B$2:B154)</f>
        <v>153</v>
      </c>
      <c r="D154" t="str">
        <f>IF(Formulaire!$D$35=Communes!B154,Communes!C154,"")</f>
        <v/>
      </c>
      <c r="E154" t="str">
        <f t="shared" si="2"/>
        <v/>
      </c>
      <c r="F154" s="1" t="str" cm="1">
        <f t="array" ref="F154">IFERROR(INDEX($A$2:$A$4718,E154),"")</f>
        <v/>
      </c>
    </row>
    <row r="155" spans="1:6" x14ac:dyDescent="0.3">
      <c r="A155" t="s">
        <v>464</v>
      </c>
      <c r="B155">
        <v>16200</v>
      </c>
      <c r="C155" s="1">
        <f>ROWS($B$2:B155)</f>
        <v>154</v>
      </c>
      <c r="D155" t="str">
        <f>IF(Formulaire!$D$35=Communes!B155,Communes!C155,"")</f>
        <v/>
      </c>
      <c r="E155" t="str">
        <f t="shared" si="2"/>
        <v/>
      </c>
      <c r="F155" s="1" t="str" cm="1">
        <f t="array" ref="F155">IFERROR(INDEX($A$2:$A$4718,E155),"")</f>
        <v/>
      </c>
    </row>
    <row r="156" spans="1:6" x14ac:dyDescent="0.3">
      <c r="A156" t="s">
        <v>464</v>
      </c>
      <c r="B156">
        <v>16200</v>
      </c>
      <c r="C156" s="1">
        <f>ROWS($B$2:B156)</f>
        <v>155</v>
      </c>
      <c r="D156" t="str">
        <f>IF(Formulaire!$D$35=Communes!B156,Communes!C156,"")</f>
        <v/>
      </c>
      <c r="E156" t="str">
        <f t="shared" si="2"/>
        <v/>
      </c>
      <c r="F156" s="1" t="str" cm="1">
        <f t="array" ref="F156">IFERROR(INDEX($A$2:$A$4718,E156),"")</f>
        <v/>
      </c>
    </row>
    <row r="157" spans="1:6" x14ac:dyDescent="0.3">
      <c r="A157" t="s">
        <v>465</v>
      </c>
      <c r="B157">
        <v>16160</v>
      </c>
      <c r="C157" s="1">
        <f>ROWS($B$2:B157)</f>
        <v>156</v>
      </c>
      <c r="D157" t="str">
        <f>IF(Formulaire!$D$35=Communes!B157,Communes!C157,"")</f>
        <v/>
      </c>
      <c r="E157" t="str">
        <f t="shared" si="2"/>
        <v/>
      </c>
      <c r="F157" s="1" t="str" cm="1">
        <f t="array" ref="F157">IFERROR(INDEX($A$2:$A$4718,E157),"")</f>
        <v/>
      </c>
    </row>
    <row r="158" spans="1:6" x14ac:dyDescent="0.3">
      <c r="A158" t="s">
        <v>466</v>
      </c>
      <c r="B158">
        <v>16140</v>
      </c>
      <c r="C158" s="1">
        <f>ROWS($B$2:B158)</f>
        <v>157</v>
      </c>
      <c r="D158" t="str">
        <f>IF(Formulaire!$D$35=Communes!B158,Communes!C158,"")</f>
        <v/>
      </c>
      <c r="E158" t="str">
        <f t="shared" si="2"/>
        <v/>
      </c>
      <c r="F158" s="1" t="str" cm="1">
        <f t="array" ref="F158">IFERROR(INDEX($A$2:$A$4718,E158),"")</f>
        <v/>
      </c>
    </row>
    <row r="159" spans="1:6" x14ac:dyDescent="0.3">
      <c r="A159" t="s">
        <v>467</v>
      </c>
      <c r="B159">
        <v>16450</v>
      </c>
      <c r="C159" s="1">
        <f>ROWS($B$2:B159)</f>
        <v>158</v>
      </c>
      <c r="D159" t="str">
        <f>IF(Formulaire!$D$35=Communes!B159,Communes!C159,"")</f>
        <v/>
      </c>
      <c r="E159" t="str">
        <f t="shared" si="2"/>
        <v/>
      </c>
      <c r="F159" s="1" t="str" cm="1">
        <f t="array" ref="F159">IFERROR(INDEX($A$2:$A$4718,E159),"")</f>
        <v/>
      </c>
    </row>
    <row r="160" spans="1:6" x14ac:dyDescent="0.3">
      <c r="A160" t="s">
        <v>468</v>
      </c>
      <c r="B160">
        <v>16380</v>
      </c>
      <c r="C160" s="1">
        <f>ROWS($B$2:B160)</f>
        <v>159</v>
      </c>
      <c r="D160" t="str">
        <f>IF(Formulaire!$D$35=Communes!B160,Communes!C160,"")</f>
        <v/>
      </c>
      <c r="E160" t="str">
        <f t="shared" si="2"/>
        <v/>
      </c>
      <c r="F160" s="1" t="str" cm="1">
        <f t="array" ref="F160">IFERROR(INDEX($A$2:$A$4718,E160),"")</f>
        <v/>
      </c>
    </row>
    <row r="161" spans="1:6" x14ac:dyDescent="0.3">
      <c r="A161" t="s">
        <v>469</v>
      </c>
      <c r="B161">
        <v>16300</v>
      </c>
      <c r="C161" s="1">
        <f>ROWS($B$2:B161)</f>
        <v>160</v>
      </c>
      <c r="D161" t="str">
        <f>IF(Formulaire!$D$35=Communes!B161,Communes!C161,"")</f>
        <v/>
      </c>
      <c r="E161" t="str">
        <f t="shared" si="2"/>
        <v/>
      </c>
      <c r="F161" s="1" t="str" cm="1">
        <f t="array" ref="F161">IFERROR(INDEX($A$2:$A$4718,E161),"")</f>
        <v/>
      </c>
    </row>
    <row r="162" spans="1:6" x14ac:dyDescent="0.3">
      <c r="A162" t="s">
        <v>470</v>
      </c>
      <c r="B162">
        <v>16480</v>
      </c>
      <c r="C162" s="1">
        <f>ROWS($B$2:B162)</f>
        <v>161</v>
      </c>
      <c r="D162" t="str">
        <f>IF(Formulaire!$D$35=Communes!B162,Communes!C162,"")</f>
        <v/>
      </c>
      <c r="E162" t="str">
        <f t="shared" si="2"/>
        <v/>
      </c>
      <c r="F162" s="1" t="str" cm="1">
        <f t="array" ref="F162">IFERROR(INDEX($A$2:$A$4718,E162),"")</f>
        <v/>
      </c>
    </row>
    <row r="163" spans="1:6" x14ac:dyDescent="0.3">
      <c r="A163" t="s">
        <v>471</v>
      </c>
      <c r="B163">
        <v>16320</v>
      </c>
      <c r="C163" s="1">
        <f>ROWS($B$2:B163)</f>
        <v>162</v>
      </c>
      <c r="D163" t="str">
        <f>IF(Formulaire!$D$35=Communes!B163,Communes!C163,"")</f>
        <v/>
      </c>
      <c r="E163" t="str">
        <f t="shared" si="2"/>
        <v/>
      </c>
      <c r="F163" s="1" t="str" cm="1">
        <f t="array" ref="F163">IFERROR(INDEX($A$2:$A$4718,E163),"")</f>
        <v/>
      </c>
    </row>
    <row r="164" spans="1:6" x14ac:dyDescent="0.3">
      <c r="A164" t="s">
        <v>472</v>
      </c>
      <c r="B164">
        <v>16290</v>
      </c>
      <c r="C164" s="1">
        <f>ROWS($B$2:B164)</f>
        <v>163</v>
      </c>
      <c r="D164" t="str">
        <f>IF(Formulaire!$D$35=Communes!B164,Communes!C164,"")</f>
        <v/>
      </c>
      <c r="E164" t="str">
        <f t="shared" si="2"/>
        <v/>
      </c>
      <c r="F164" s="1" t="str" cm="1">
        <f t="array" ref="F164">IFERROR(INDEX($A$2:$A$4718,E164),"")</f>
        <v/>
      </c>
    </row>
    <row r="165" spans="1:6" x14ac:dyDescent="0.3">
      <c r="A165" t="s">
        <v>473</v>
      </c>
      <c r="B165">
        <v>16490</v>
      </c>
      <c r="C165" s="1">
        <f>ROWS($B$2:B165)</f>
        <v>164</v>
      </c>
      <c r="D165" t="str">
        <f>IF(Formulaire!$D$35=Communes!B165,Communes!C165,"")</f>
        <v/>
      </c>
      <c r="E165" t="str">
        <f t="shared" si="2"/>
        <v/>
      </c>
      <c r="F165" s="1" t="str" cm="1">
        <f t="array" ref="F165">IFERROR(INDEX($A$2:$A$4718,E165),"")</f>
        <v/>
      </c>
    </row>
    <row r="166" spans="1:6" x14ac:dyDescent="0.3">
      <c r="A166" t="s">
        <v>474</v>
      </c>
      <c r="B166">
        <v>16200</v>
      </c>
      <c r="C166" s="1">
        <f>ROWS($B$2:B166)</f>
        <v>165</v>
      </c>
      <c r="D166" t="str">
        <f>IF(Formulaire!$D$35=Communes!B166,Communes!C166,"")</f>
        <v/>
      </c>
      <c r="E166" t="str">
        <f t="shared" si="2"/>
        <v/>
      </c>
      <c r="F166" s="1" t="str" cm="1">
        <f t="array" ref="F166">IFERROR(INDEX($A$2:$A$4718,E166),"")</f>
        <v/>
      </c>
    </row>
    <row r="167" spans="1:6" x14ac:dyDescent="0.3">
      <c r="A167" t="s">
        <v>475</v>
      </c>
      <c r="B167">
        <v>16340</v>
      </c>
      <c r="C167" s="1">
        <f>ROWS($B$2:B167)</f>
        <v>166</v>
      </c>
      <c r="D167" t="str">
        <f>IF(Formulaire!$D$35=Communes!B167,Communes!C167,"")</f>
        <v/>
      </c>
      <c r="E167" t="str">
        <f t="shared" si="2"/>
        <v/>
      </c>
      <c r="F167" s="1" t="str" cm="1">
        <f t="array" ref="F167">IFERROR(INDEX($A$2:$A$4718,E167),"")</f>
        <v/>
      </c>
    </row>
    <row r="168" spans="1:6" x14ac:dyDescent="0.3">
      <c r="A168" t="s">
        <v>476</v>
      </c>
      <c r="B168">
        <v>16200</v>
      </c>
      <c r="C168" s="1">
        <f>ROWS($B$2:B168)</f>
        <v>167</v>
      </c>
      <c r="D168" t="str">
        <f>IF(Formulaire!$D$35=Communes!B168,Communes!C168,"")</f>
        <v/>
      </c>
      <c r="E168" t="str">
        <f t="shared" si="2"/>
        <v/>
      </c>
      <c r="F168" s="1" t="str" cm="1">
        <f t="array" ref="F168">IFERROR(INDEX($A$2:$A$4718,E168),"")</f>
        <v/>
      </c>
    </row>
    <row r="169" spans="1:6" x14ac:dyDescent="0.3">
      <c r="A169" t="s">
        <v>477</v>
      </c>
      <c r="B169">
        <v>16560</v>
      </c>
      <c r="C169" s="1">
        <f>ROWS($B$2:B169)</f>
        <v>168</v>
      </c>
      <c r="D169" t="str">
        <f>IF(Formulaire!$D$35=Communes!B169,Communes!C169,"")</f>
        <v/>
      </c>
      <c r="E169" t="str">
        <f t="shared" si="2"/>
        <v/>
      </c>
      <c r="F169" s="1" t="str" cm="1">
        <f t="array" ref="F169">IFERROR(INDEX($A$2:$A$4718,E169),"")</f>
        <v/>
      </c>
    </row>
    <row r="170" spans="1:6" x14ac:dyDescent="0.3">
      <c r="A170" t="s">
        <v>478</v>
      </c>
      <c r="B170">
        <v>16100</v>
      </c>
      <c r="C170" s="1">
        <f>ROWS($B$2:B170)</f>
        <v>169</v>
      </c>
      <c r="D170" t="str">
        <f>IF(Formulaire!$D$35=Communes!B170,Communes!C170,"")</f>
        <v/>
      </c>
      <c r="E170" t="str">
        <f t="shared" si="2"/>
        <v/>
      </c>
      <c r="F170" s="1" t="str" cm="1">
        <f t="array" ref="F170">IFERROR(INDEX($A$2:$A$4718,E170),"")</f>
        <v/>
      </c>
    </row>
    <row r="171" spans="1:6" x14ac:dyDescent="0.3">
      <c r="A171" t="s">
        <v>479</v>
      </c>
      <c r="B171">
        <v>16190</v>
      </c>
      <c r="C171" s="1">
        <f>ROWS($B$2:B171)</f>
        <v>170</v>
      </c>
      <c r="D171" t="str">
        <f>IF(Formulaire!$D$35=Communes!B171,Communes!C171,"")</f>
        <v/>
      </c>
      <c r="E171" t="str">
        <f t="shared" si="2"/>
        <v/>
      </c>
      <c r="F171" s="1" t="str" cm="1">
        <f t="array" ref="F171">IFERROR(INDEX($A$2:$A$4718,E171),"")</f>
        <v/>
      </c>
    </row>
    <row r="172" spans="1:6" x14ac:dyDescent="0.3">
      <c r="A172" t="s">
        <v>480</v>
      </c>
      <c r="B172">
        <v>16130</v>
      </c>
      <c r="C172" s="1">
        <f>ROWS($B$2:B172)</f>
        <v>171</v>
      </c>
      <c r="D172" t="str">
        <f>IF(Formulaire!$D$35=Communes!B172,Communes!C172,"")</f>
        <v/>
      </c>
      <c r="E172" t="str">
        <f t="shared" si="2"/>
        <v/>
      </c>
      <c r="F172" s="1" t="str" cm="1">
        <f t="array" ref="F172">IFERROR(INDEX($A$2:$A$4718,E172),"")</f>
        <v/>
      </c>
    </row>
    <row r="173" spans="1:6" x14ac:dyDescent="0.3">
      <c r="A173" t="s">
        <v>481</v>
      </c>
      <c r="B173">
        <v>16230</v>
      </c>
      <c r="C173" s="1">
        <f>ROWS($B$2:B173)</f>
        <v>172</v>
      </c>
      <c r="D173" t="str">
        <f>IF(Formulaire!$D$35=Communes!B173,Communes!C173,"")</f>
        <v/>
      </c>
      <c r="E173" t="str">
        <f t="shared" si="2"/>
        <v/>
      </c>
      <c r="F173" s="1" t="str" cm="1">
        <f t="array" ref="F173">IFERROR(INDEX($A$2:$A$4718,E173),"")</f>
        <v/>
      </c>
    </row>
    <row r="174" spans="1:6" x14ac:dyDescent="0.3">
      <c r="A174" t="s">
        <v>482</v>
      </c>
      <c r="B174">
        <v>16200</v>
      </c>
      <c r="C174" s="1">
        <f>ROWS($B$2:B174)</f>
        <v>173</v>
      </c>
      <c r="D174" t="str">
        <f>IF(Formulaire!$D$35=Communes!B174,Communes!C174,"")</f>
        <v/>
      </c>
      <c r="E174" t="str">
        <f t="shared" si="2"/>
        <v/>
      </c>
      <c r="F174" s="1" t="str" cm="1">
        <f t="array" ref="F174">IFERROR(INDEX($A$2:$A$4718,E174),"")</f>
        <v/>
      </c>
    </row>
    <row r="175" spans="1:6" x14ac:dyDescent="0.3">
      <c r="A175" t="s">
        <v>483</v>
      </c>
      <c r="B175">
        <v>16250</v>
      </c>
      <c r="C175" s="1">
        <f>ROWS($B$2:B175)</f>
        <v>174</v>
      </c>
      <c r="D175" t="str">
        <f>IF(Formulaire!$D$35=Communes!B175,Communes!C175,"")</f>
        <v/>
      </c>
      <c r="E175" t="str">
        <f t="shared" si="2"/>
        <v/>
      </c>
      <c r="F175" s="1" t="str" cm="1">
        <f t="array" ref="F175">IFERROR(INDEX($A$2:$A$4718,E175),"")</f>
        <v/>
      </c>
    </row>
    <row r="176" spans="1:6" x14ac:dyDescent="0.3">
      <c r="A176" t="s">
        <v>483</v>
      </c>
      <c r="B176">
        <v>16250</v>
      </c>
      <c r="C176" s="1">
        <f>ROWS($B$2:B176)</f>
        <v>175</v>
      </c>
      <c r="D176" t="str">
        <f>IF(Formulaire!$D$35=Communes!B176,Communes!C176,"")</f>
        <v/>
      </c>
      <c r="E176" t="str">
        <f t="shared" si="2"/>
        <v/>
      </c>
      <c r="F176" s="1" t="str" cm="1">
        <f t="array" ref="F176">IFERROR(INDEX($A$2:$A$4718,E176),"")</f>
        <v/>
      </c>
    </row>
    <row r="177" spans="1:6" x14ac:dyDescent="0.3">
      <c r="A177" t="s">
        <v>483</v>
      </c>
      <c r="B177">
        <v>16250</v>
      </c>
      <c r="C177" s="1">
        <f>ROWS($B$2:B177)</f>
        <v>176</v>
      </c>
      <c r="D177" t="str">
        <f>IF(Formulaire!$D$35=Communes!B177,Communes!C177,"")</f>
        <v/>
      </c>
      <c r="E177" t="str">
        <f t="shared" si="2"/>
        <v/>
      </c>
      <c r="F177" s="1" t="str" cm="1">
        <f t="array" ref="F177">IFERROR(INDEX($A$2:$A$4718,E177),"")</f>
        <v/>
      </c>
    </row>
    <row r="178" spans="1:6" x14ac:dyDescent="0.3">
      <c r="A178" t="s">
        <v>483</v>
      </c>
      <c r="B178">
        <v>16250</v>
      </c>
      <c r="C178" s="1">
        <f>ROWS($B$2:B178)</f>
        <v>177</v>
      </c>
      <c r="D178" t="str">
        <f>IF(Formulaire!$D$35=Communes!B178,Communes!C178,"")</f>
        <v/>
      </c>
      <c r="E178" t="str">
        <f t="shared" si="2"/>
        <v/>
      </c>
      <c r="F178" s="1" t="str" cm="1">
        <f t="array" ref="F178">IFERROR(INDEX($A$2:$A$4718,E178),"")</f>
        <v/>
      </c>
    </row>
    <row r="179" spans="1:6" x14ac:dyDescent="0.3">
      <c r="A179" t="s">
        <v>484</v>
      </c>
      <c r="B179">
        <v>16300</v>
      </c>
      <c r="C179" s="1">
        <f>ROWS($B$2:B179)</f>
        <v>178</v>
      </c>
      <c r="D179" t="str">
        <f>IF(Formulaire!$D$35=Communes!B179,Communes!C179,"")</f>
        <v/>
      </c>
      <c r="E179" t="str">
        <f t="shared" si="2"/>
        <v/>
      </c>
      <c r="F179" s="1" t="str" cm="1">
        <f t="array" ref="F179">IFERROR(INDEX($A$2:$A$4718,E179),"")</f>
        <v/>
      </c>
    </row>
    <row r="180" spans="1:6" x14ac:dyDescent="0.3">
      <c r="A180" t="s">
        <v>485</v>
      </c>
      <c r="B180">
        <v>16120</v>
      </c>
      <c r="C180" s="1">
        <f>ROWS($B$2:B180)</f>
        <v>179</v>
      </c>
      <c r="D180" t="str">
        <f>IF(Formulaire!$D$35=Communes!B180,Communes!C180,"")</f>
        <v/>
      </c>
      <c r="E180" t="str">
        <f t="shared" si="2"/>
        <v/>
      </c>
      <c r="F180" s="1" t="str" cm="1">
        <f t="array" ref="F180">IFERROR(INDEX($A$2:$A$4718,E180),"")</f>
        <v/>
      </c>
    </row>
    <row r="181" spans="1:6" x14ac:dyDescent="0.3">
      <c r="A181" t="s">
        <v>486</v>
      </c>
      <c r="B181">
        <v>16300</v>
      </c>
      <c r="C181" s="1">
        <f>ROWS($B$2:B181)</f>
        <v>180</v>
      </c>
      <c r="D181" t="str">
        <f>IF(Formulaire!$D$35=Communes!B181,Communes!C181,"")</f>
        <v/>
      </c>
      <c r="E181" t="str">
        <f t="shared" si="2"/>
        <v/>
      </c>
      <c r="F181" s="1" t="str" cm="1">
        <f t="array" ref="F181">IFERROR(INDEX($A$2:$A$4718,E181),"")</f>
        <v/>
      </c>
    </row>
    <row r="182" spans="1:6" x14ac:dyDescent="0.3">
      <c r="A182" t="s">
        <v>294</v>
      </c>
      <c r="B182">
        <v>16390</v>
      </c>
      <c r="C182" s="1">
        <f>ROWS($B$2:B182)</f>
        <v>181</v>
      </c>
      <c r="D182" t="str">
        <f>IF(Formulaire!$D$35=Communes!B182,Communes!C182,"")</f>
        <v/>
      </c>
      <c r="E182" t="str">
        <f t="shared" si="2"/>
        <v/>
      </c>
      <c r="F182" s="1" t="str" cm="1">
        <f t="array" ref="F182">IFERROR(INDEX($A$2:$A$4718,E182),"")</f>
        <v/>
      </c>
    </row>
    <row r="183" spans="1:6" x14ac:dyDescent="0.3">
      <c r="A183" t="s">
        <v>487</v>
      </c>
      <c r="B183">
        <v>16500</v>
      </c>
      <c r="C183" s="1">
        <f>ROWS($B$2:B183)</f>
        <v>182</v>
      </c>
      <c r="D183" t="str">
        <f>IF(Formulaire!$D$35=Communes!B183,Communes!C183,"")</f>
        <v/>
      </c>
      <c r="E183" t="str">
        <f t="shared" si="2"/>
        <v/>
      </c>
      <c r="F183" s="1" t="str" cm="1">
        <f t="array" ref="F183">IFERROR(INDEX($A$2:$A$4718,E183),"")</f>
        <v/>
      </c>
    </row>
    <row r="184" spans="1:6" x14ac:dyDescent="0.3">
      <c r="A184" t="s">
        <v>488</v>
      </c>
      <c r="B184">
        <v>16420</v>
      </c>
      <c r="C184" s="1">
        <f>ROWS($B$2:B184)</f>
        <v>183</v>
      </c>
      <c r="D184" t="str">
        <f>IF(Formulaire!$D$35=Communes!B184,Communes!C184,"")</f>
        <v/>
      </c>
      <c r="E184" t="str">
        <f t="shared" si="2"/>
        <v/>
      </c>
      <c r="F184" s="1" t="str" cm="1">
        <f t="array" ref="F184">IFERROR(INDEX($A$2:$A$4718,E184),"")</f>
        <v/>
      </c>
    </row>
    <row r="185" spans="1:6" x14ac:dyDescent="0.3">
      <c r="A185" t="s">
        <v>489</v>
      </c>
      <c r="B185">
        <v>16310</v>
      </c>
      <c r="C185" s="1">
        <f>ROWS($B$2:B185)</f>
        <v>184</v>
      </c>
      <c r="D185" t="str">
        <f>IF(Formulaire!$D$35=Communes!B185,Communes!C185,"")</f>
        <v/>
      </c>
      <c r="E185" t="str">
        <f t="shared" si="2"/>
        <v/>
      </c>
      <c r="F185" s="1" t="str" cm="1">
        <f t="array" ref="F185">IFERROR(INDEX($A$2:$A$4718,E185),"")</f>
        <v/>
      </c>
    </row>
    <row r="186" spans="1:6" x14ac:dyDescent="0.3">
      <c r="A186" t="s">
        <v>490</v>
      </c>
      <c r="B186">
        <v>16460</v>
      </c>
      <c r="C186" s="1">
        <f>ROWS($B$2:B186)</f>
        <v>185</v>
      </c>
      <c r="D186" t="str">
        <f>IF(Formulaire!$D$35=Communes!B186,Communes!C186,"")</f>
        <v/>
      </c>
      <c r="E186" t="str">
        <f t="shared" si="2"/>
        <v/>
      </c>
      <c r="F186" s="1" t="str" cm="1">
        <f t="array" ref="F186">IFERROR(INDEX($A$2:$A$4718,E186),"")</f>
        <v/>
      </c>
    </row>
    <row r="187" spans="1:6" x14ac:dyDescent="0.3">
      <c r="A187" t="s">
        <v>491</v>
      </c>
      <c r="B187">
        <v>16140</v>
      </c>
      <c r="C187" s="1">
        <f>ROWS($B$2:B187)</f>
        <v>186</v>
      </c>
      <c r="D187" t="str">
        <f>IF(Formulaire!$D$35=Communes!B187,Communes!C187,"")</f>
        <v/>
      </c>
      <c r="E187" t="str">
        <f t="shared" si="2"/>
        <v/>
      </c>
      <c r="F187" s="1" t="str" cm="1">
        <f t="array" ref="F187">IFERROR(INDEX($A$2:$A$4718,E187),"")</f>
        <v/>
      </c>
    </row>
    <row r="188" spans="1:6" x14ac:dyDescent="0.3">
      <c r="A188" t="s">
        <v>492</v>
      </c>
      <c r="B188">
        <v>16130</v>
      </c>
      <c r="C188" s="1">
        <f>ROWS($B$2:B188)</f>
        <v>187</v>
      </c>
      <c r="D188" t="str">
        <f>IF(Formulaire!$D$35=Communes!B188,Communes!C188,"")</f>
        <v/>
      </c>
      <c r="E188" t="str">
        <f t="shared" si="2"/>
        <v/>
      </c>
      <c r="F188" s="1" t="str" cm="1">
        <f t="array" ref="F188">IFERROR(INDEX($A$2:$A$4718,E188),"")</f>
        <v/>
      </c>
    </row>
    <row r="189" spans="1:6" x14ac:dyDescent="0.3">
      <c r="A189" t="s">
        <v>492</v>
      </c>
      <c r="B189">
        <v>16300</v>
      </c>
      <c r="C189" s="1">
        <f>ROWS($B$2:B189)</f>
        <v>188</v>
      </c>
      <c r="D189" t="str">
        <f>IF(Formulaire!$D$35=Communes!B189,Communes!C189,"")</f>
        <v/>
      </c>
      <c r="E189" t="str">
        <f t="shared" si="2"/>
        <v/>
      </c>
      <c r="F189" s="1" t="str" cm="1">
        <f t="array" ref="F189">IFERROR(INDEX($A$2:$A$4718,E189),"")</f>
        <v/>
      </c>
    </row>
    <row r="190" spans="1:6" x14ac:dyDescent="0.3">
      <c r="A190" t="s">
        <v>493</v>
      </c>
      <c r="B190">
        <v>16730</v>
      </c>
      <c r="C190" s="1">
        <f>ROWS($B$2:B190)</f>
        <v>189</v>
      </c>
      <c r="D190" t="str">
        <f>IF(Formulaire!$D$35=Communes!B190,Communes!C190,"")</f>
        <v/>
      </c>
      <c r="E190" t="str">
        <f t="shared" si="2"/>
        <v/>
      </c>
      <c r="F190" s="1" t="str" cm="1">
        <f t="array" ref="F190">IFERROR(INDEX($A$2:$A$4718,E190),"")</f>
        <v/>
      </c>
    </row>
    <row r="191" spans="1:6" x14ac:dyDescent="0.3">
      <c r="A191" t="s">
        <v>494</v>
      </c>
      <c r="B191">
        <v>16310</v>
      </c>
      <c r="C191" s="1">
        <f>ROWS($B$2:B191)</f>
        <v>190</v>
      </c>
      <c r="D191" t="str">
        <f>IF(Formulaire!$D$35=Communes!B191,Communes!C191,"")</f>
        <v/>
      </c>
      <c r="E191" t="str">
        <f t="shared" si="2"/>
        <v/>
      </c>
      <c r="F191" s="1" t="str" cm="1">
        <f t="array" ref="F191">IFERROR(INDEX($A$2:$A$4718,E191),"")</f>
        <v/>
      </c>
    </row>
    <row r="192" spans="1:6" x14ac:dyDescent="0.3">
      <c r="A192" t="s">
        <v>495</v>
      </c>
      <c r="B192">
        <v>16700</v>
      </c>
      <c r="C192" s="1">
        <f>ROWS($B$2:B192)</f>
        <v>191</v>
      </c>
      <c r="D192" t="str">
        <f>IF(Formulaire!$D$35=Communes!B192,Communes!C192,"")</f>
        <v/>
      </c>
      <c r="E192" t="str">
        <f t="shared" si="2"/>
        <v/>
      </c>
      <c r="F192" s="1" t="str" cm="1">
        <f t="array" ref="F192">IFERROR(INDEX($A$2:$A$4718,E192),"")</f>
        <v/>
      </c>
    </row>
    <row r="193" spans="1:6" x14ac:dyDescent="0.3">
      <c r="A193" t="s">
        <v>496</v>
      </c>
      <c r="B193">
        <v>16240</v>
      </c>
      <c r="C193" s="1">
        <f>ROWS($B$2:B193)</f>
        <v>192</v>
      </c>
      <c r="D193" t="str">
        <f>IF(Formulaire!$D$35=Communes!B193,Communes!C193,"")</f>
        <v/>
      </c>
      <c r="E193" t="str">
        <f t="shared" si="2"/>
        <v/>
      </c>
      <c r="F193" s="1" t="str" cm="1">
        <f t="array" ref="F193">IFERROR(INDEX($A$2:$A$4718,E193),"")</f>
        <v/>
      </c>
    </row>
    <row r="194" spans="1:6" x14ac:dyDescent="0.3">
      <c r="A194" t="s">
        <v>497</v>
      </c>
      <c r="B194">
        <v>16230</v>
      </c>
      <c r="C194" s="1">
        <f>ROWS($B$2:B194)</f>
        <v>193</v>
      </c>
      <c r="D194" t="str">
        <f>IF(Formulaire!$D$35=Communes!B194,Communes!C194,"")</f>
        <v/>
      </c>
      <c r="E194" t="str">
        <f t="shared" si="2"/>
        <v/>
      </c>
      <c r="F194" s="1" t="str" cm="1">
        <f t="array" ref="F194">IFERROR(INDEX($A$2:$A$4718,E194),"")</f>
        <v/>
      </c>
    </row>
    <row r="195" spans="1:6" x14ac:dyDescent="0.3">
      <c r="A195" t="s">
        <v>498</v>
      </c>
      <c r="B195">
        <v>16270</v>
      </c>
      <c r="C195" s="1">
        <f>ROWS($B$2:B195)</f>
        <v>194</v>
      </c>
      <c r="D195" t="str">
        <f>IF(Formulaire!$D$35=Communes!B195,Communes!C195,"")</f>
        <v/>
      </c>
      <c r="E195" t="str">
        <f t="shared" ref="E195:E258" si="3">IFERROR(SMALL($D:$D,C195),"")</f>
        <v/>
      </c>
      <c r="F195" s="1" t="str" cm="1">
        <f t="array" ref="F195">IFERROR(INDEX($A$2:$A$4718,E195),"")</f>
        <v/>
      </c>
    </row>
    <row r="196" spans="1:6" x14ac:dyDescent="0.3">
      <c r="A196" t="s">
        <v>498</v>
      </c>
      <c r="B196">
        <v>16270</v>
      </c>
      <c r="C196" s="1">
        <f>ROWS($B$2:B196)</f>
        <v>195</v>
      </c>
      <c r="D196" t="str">
        <f>IF(Formulaire!$D$35=Communes!B196,Communes!C196,"")</f>
        <v/>
      </c>
      <c r="E196" t="str">
        <f t="shared" si="3"/>
        <v/>
      </c>
      <c r="F196" s="1" t="str" cm="1">
        <f t="array" ref="F196">IFERROR(INDEX($A$2:$A$4718,E196),"")</f>
        <v/>
      </c>
    </row>
    <row r="197" spans="1:6" x14ac:dyDescent="0.3">
      <c r="A197" t="s">
        <v>498</v>
      </c>
      <c r="B197">
        <v>16270</v>
      </c>
      <c r="C197" s="1">
        <f>ROWS($B$2:B197)</f>
        <v>196</v>
      </c>
      <c r="D197" t="str">
        <f>IF(Formulaire!$D$35=Communes!B197,Communes!C197,"")</f>
        <v/>
      </c>
      <c r="E197" t="str">
        <f t="shared" si="3"/>
        <v/>
      </c>
      <c r="F197" s="1" t="str" cm="1">
        <f t="array" ref="F197">IFERROR(INDEX($A$2:$A$4718,E197),"")</f>
        <v/>
      </c>
    </row>
    <row r="198" spans="1:6" x14ac:dyDescent="0.3">
      <c r="A198" t="s">
        <v>498</v>
      </c>
      <c r="B198">
        <v>16270</v>
      </c>
      <c r="C198" s="1">
        <f>ROWS($B$2:B198)</f>
        <v>197</v>
      </c>
      <c r="D198" t="str">
        <f>IF(Formulaire!$D$35=Communes!B198,Communes!C198,"")</f>
        <v/>
      </c>
      <c r="E198" t="str">
        <f t="shared" si="3"/>
        <v/>
      </c>
      <c r="F198" s="1" t="str" cm="1">
        <f t="array" ref="F198">IFERROR(INDEX($A$2:$A$4718,E198),"")</f>
        <v/>
      </c>
    </row>
    <row r="199" spans="1:6" x14ac:dyDescent="0.3">
      <c r="A199" t="s">
        <v>498</v>
      </c>
      <c r="B199">
        <v>16270</v>
      </c>
      <c r="C199" s="1">
        <f>ROWS($B$2:B199)</f>
        <v>198</v>
      </c>
      <c r="D199" t="str">
        <f>IF(Formulaire!$D$35=Communes!B199,Communes!C199,"")</f>
        <v/>
      </c>
      <c r="E199" t="str">
        <f t="shared" si="3"/>
        <v/>
      </c>
      <c r="F199" s="1" t="str" cm="1">
        <f t="array" ref="F199">IFERROR(INDEX($A$2:$A$4718,E199),"")</f>
        <v/>
      </c>
    </row>
    <row r="200" spans="1:6" x14ac:dyDescent="0.3">
      <c r="A200" t="s">
        <v>498</v>
      </c>
      <c r="B200">
        <v>16270</v>
      </c>
      <c r="C200" s="1">
        <f>ROWS($B$2:B200)</f>
        <v>199</v>
      </c>
      <c r="D200" t="str">
        <f>IF(Formulaire!$D$35=Communes!B200,Communes!C200,"")</f>
        <v/>
      </c>
      <c r="E200" t="str">
        <f t="shared" si="3"/>
        <v/>
      </c>
      <c r="F200" s="1" t="str" cm="1">
        <f t="array" ref="F200">IFERROR(INDEX($A$2:$A$4718,E200),"")</f>
        <v/>
      </c>
    </row>
    <row r="201" spans="1:6" x14ac:dyDescent="0.3">
      <c r="A201" t="s">
        <v>500</v>
      </c>
      <c r="B201">
        <v>16100</v>
      </c>
      <c r="C201" s="1">
        <f>ROWS($B$2:B201)</f>
        <v>200</v>
      </c>
      <c r="D201" t="str">
        <f>IF(Formulaire!$D$35=Communes!B201,Communes!C201,"")</f>
        <v/>
      </c>
      <c r="E201" t="str">
        <f t="shared" si="3"/>
        <v/>
      </c>
      <c r="F201" s="1" t="str" cm="1">
        <f t="array" ref="F201">IFERROR(INDEX($A$2:$A$4718,E201),"")</f>
        <v/>
      </c>
    </row>
    <row r="202" spans="1:6" x14ac:dyDescent="0.3">
      <c r="A202" t="s">
        <v>500</v>
      </c>
      <c r="B202">
        <v>16100</v>
      </c>
      <c r="C202" s="1">
        <f>ROWS($B$2:B202)</f>
        <v>201</v>
      </c>
      <c r="D202" t="str">
        <f>IF(Formulaire!$D$35=Communes!B202,Communes!C202,"")</f>
        <v/>
      </c>
      <c r="E202" t="str">
        <f t="shared" si="3"/>
        <v/>
      </c>
      <c r="F202" s="1" t="str" cm="1">
        <f t="array" ref="F202">IFERROR(INDEX($A$2:$A$4718,E202),"")</f>
        <v/>
      </c>
    </row>
    <row r="203" spans="1:6" x14ac:dyDescent="0.3">
      <c r="A203" t="s">
        <v>501</v>
      </c>
      <c r="B203">
        <v>16140</v>
      </c>
      <c r="C203" s="1">
        <f>ROWS($B$2:B203)</f>
        <v>202</v>
      </c>
      <c r="D203" t="str">
        <f>IF(Formulaire!$D$35=Communes!B203,Communes!C203,"")</f>
        <v/>
      </c>
      <c r="E203" t="str">
        <f t="shared" si="3"/>
        <v/>
      </c>
      <c r="F203" s="1" t="str" cm="1">
        <f t="array" ref="F203">IFERROR(INDEX($A$2:$A$4718,E203),"")</f>
        <v/>
      </c>
    </row>
    <row r="204" spans="1:6" x14ac:dyDescent="0.3">
      <c r="A204" t="s">
        <v>502</v>
      </c>
      <c r="B204">
        <v>16450</v>
      </c>
      <c r="C204" s="1">
        <f>ROWS($B$2:B204)</f>
        <v>203</v>
      </c>
      <c r="D204" t="str">
        <f>IF(Formulaire!$D$35=Communes!B204,Communes!C204,"")</f>
        <v/>
      </c>
      <c r="E204" t="str">
        <f t="shared" si="3"/>
        <v/>
      </c>
      <c r="F204" s="1" t="str" cm="1">
        <f t="array" ref="F204">IFERROR(INDEX($A$2:$A$4718,E204),"")</f>
        <v/>
      </c>
    </row>
    <row r="205" spans="1:6" x14ac:dyDescent="0.3">
      <c r="A205" t="s">
        <v>503</v>
      </c>
      <c r="B205">
        <v>16230</v>
      </c>
      <c r="C205" s="1">
        <f>ROWS($B$2:B205)</f>
        <v>204</v>
      </c>
      <c r="D205" t="str">
        <f>IF(Formulaire!$D$35=Communes!B205,Communes!C205,"")</f>
        <v/>
      </c>
      <c r="E205" t="str">
        <f t="shared" si="3"/>
        <v/>
      </c>
      <c r="F205" s="1" t="str" cm="1">
        <f t="array" ref="F205">IFERROR(INDEX($A$2:$A$4718,E205),"")</f>
        <v/>
      </c>
    </row>
    <row r="206" spans="1:6" x14ac:dyDescent="0.3">
      <c r="A206" t="s">
        <v>504</v>
      </c>
      <c r="B206">
        <v>16240</v>
      </c>
      <c r="C206" s="1">
        <f>ROWS($B$2:B206)</f>
        <v>205</v>
      </c>
      <c r="D206" t="str">
        <f>IF(Formulaire!$D$35=Communes!B206,Communes!C206,"")</f>
        <v/>
      </c>
      <c r="E206" t="str">
        <f t="shared" si="3"/>
        <v/>
      </c>
      <c r="F206" s="1" t="str" cm="1">
        <f t="array" ref="F206">IFERROR(INDEX($A$2:$A$4718,E206),"")</f>
        <v/>
      </c>
    </row>
    <row r="207" spans="1:6" x14ac:dyDescent="0.3">
      <c r="A207" t="s">
        <v>505</v>
      </c>
      <c r="B207">
        <v>16320</v>
      </c>
      <c r="C207" s="1">
        <f>ROWS($B$2:B207)</f>
        <v>206</v>
      </c>
      <c r="D207" t="str">
        <f>IF(Formulaire!$D$35=Communes!B207,Communes!C207,"")</f>
        <v/>
      </c>
      <c r="E207" t="str">
        <f t="shared" si="3"/>
        <v/>
      </c>
      <c r="F207" s="1" t="str" cm="1">
        <f t="array" ref="F207">IFERROR(INDEX($A$2:$A$4718,E207),"")</f>
        <v/>
      </c>
    </row>
    <row r="208" spans="1:6" x14ac:dyDescent="0.3">
      <c r="A208" t="s">
        <v>505</v>
      </c>
      <c r="B208">
        <v>16320</v>
      </c>
      <c r="C208" s="1">
        <f>ROWS($B$2:B208)</f>
        <v>207</v>
      </c>
      <c r="D208" t="str">
        <f>IF(Formulaire!$D$35=Communes!B208,Communes!C208,"")</f>
        <v/>
      </c>
      <c r="E208" t="str">
        <f t="shared" si="3"/>
        <v/>
      </c>
      <c r="F208" s="1" t="str" cm="1">
        <f t="array" ref="F208">IFERROR(INDEX($A$2:$A$4718,E208),"")</f>
        <v/>
      </c>
    </row>
    <row r="209" spans="1:6" x14ac:dyDescent="0.3">
      <c r="A209" t="s">
        <v>506</v>
      </c>
      <c r="B209">
        <v>16600</v>
      </c>
      <c r="C209" s="1">
        <f>ROWS($B$2:B209)</f>
        <v>208</v>
      </c>
      <c r="D209" t="str">
        <f>IF(Formulaire!$D$35=Communes!B209,Communes!C209,"")</f>
        <v/>
      </c>
      <c r="E209" t="str">
        <f t="shared" si="3"/>
        <v/>
      </c>
      <c r="F209" s="1" t="str" cm="1">
        <f t="array" ref="F209">IFERROR(INDEX($A$2:$A$4718,E209),"")</f>
        <v/>
      </c>
    </row>
    <row r="210" spans="1:6" x14ac:dyDescent="0.3">
      <c r="A210" t="s">
        <v>507</v>
      </c>
      <c r="B210">
        <v>16230</v>
      </c>
      <c r="C210" s="1">
        <f>ROWS($B$2:B210)</f>
        <v>209</v>
      </c>
      <c r="D210" t="str">
        <f>IF(Formulaire!$D$35=Communes!B210,Communes!C210,"")</f>
        <v/>
      </c>
      <c r="E210" t="str">
        <f t="shared" si="3"/>
        <v/>
      </c>
      <c r="F210" s="1" t="str" cm="1">
        <f t="array" ref="F210">IFERROR(INDEX($A$2:$A$4718,E210),"")</f>
        <v/>
      </c>
    </row>
    <row r="211" spans="1:6" x14ac:dyDescent="0.3">
      <c r="A211" t="s">
        <v>508</v>
      </c>
      <c r="B211">
        <v>16380</v>
      </c>
      <c r="C211" s="1">
        <f>ROWS($B$2:B211)</f>
        <v>210</v>
      </c>
      <c r="D211" t="str">
        <f>IF(Formulaire!$D$35=Communes!B211,Communes!C211,"")</f>
        <v/>
      </c>
      <c r="E211" t="str">
        <f t="shared" si="3"/>
        <v/>
      </c>
      <c r="F211" s="1" t="str" cm="1">
        <f t="array" ref="F211">IFERROR(INDEX($A$2:$A$4718,E211),"")</f>
        <v/>
      </c>
    </row>
    <row r="212" spans="1:6" x14ac:dyDescent="0.3">
      <c r="A212" t="s">
        <v>509</v>
      </c>
      <c r="B212">
        <v>16120</v>
      </c>
      <c r="C212" s="1">
        <f>ROWS($B$2:B212)</f>
        <v>211</v>
      </c>
      <c r="D212" t="str">
        <f>IF(Formulaire!$D$35=Communes!B212,Communes!C212,"")</f>
        <v/>
      </c>
      <c r="E212" t="str">
        <f t="shared" si="3"/>
        <v/>
      </c>
      <c r="F212" s="1" t="str" cm="1">
        <f t="array" ref="F212">IFERROR(INDEX($A$2:$A$4718,E212),"")</f>
        <v/>
      </c>
    </row>
    <row r="213" spans="1:6" x14ac:dyDescent="0.3">
      <c r="A213" t="s">
        <v>509</v>
      </c>
      <c r="B213">
        <v>16120</v>
      </c>
      <c r="C213" s="1">
        <f>ROWS($B$2:B213)</f>
        <v>212</v>
      </c>
      <c r="D213" t="str">
        <f>IF(Formulaire!$D$35=Communes!B213,Communes!C213,"")</f>
        <v/>
      </c>
      <c r="E213" t="str">
        <f t="shared" si="3"/>
        <v/>
      </c>
      <c r="F213" s="1" t="str" cm="1">
        <f t="array" ref="F213">IFERROR(INDEX($A$2:$A$4718,E213),"")</f>
        <v/>
      </c>
    </row>
    <row r="214" spans="1:6" x14ac:dyDescent="0.3">
      <c r="A214" t="s">
        <v>509</v>
      </c>
      <c r="B214">
        <v>16120</v>
      </c>
      <c r="C214" s="1">
        <f>ROWS($B$2:B214)</f>
        <v>213</v>
      </c>
      <c r="D214" t="str">
        <f>IF(Formulaire!$D$35=Communes!B214,Communes!C214,"")</f>
        <v/>
      </c>
      <c r="E214" t="str">
        <f t="shared" si="3"/>
        <v/>
      </c>
      <c r="F214" s="1" t="str" cm="1">
        <f t="array" ref="F214">IFERROR(INDEX($A$2:$A$4718,E214),"")</f>
        <v/>
      </c>
    </row>
    <row r="215" spans="1:6" x14ac:dyDescent="0.3">
      <c r="A215" t="s">
        <v>509</v>
      </c>
      <c r="B215">
        <v>16120</v>
      </c>
      <c r="C215" s="1">
        <f>ROWS($B$2:B215)</f>
        <v>214</v>
      </c>
      <c r="D215" t="str">
        <f>IF(Formulaire!$D$35=Communes!B215,Communes!C215,"")</f>
        <v/>
      </c>
      <c r="E215" t="str">
        <f t="shared" si="3"/>
        <v/>
      </c>
      <c r="F215" s="1" t="str" cm="1">
        <f t="array" ref="F215">IFERROR(INDEX($A$2:$A$4718,E215),"")</f>
        <v/>
      </c>
    </row>
    <row r="216" spans="1:6" x14ac:dyDescent="0.3">
      <c r="A216" t="s">
        <v>509</v>
      </c>
      <c r="B216">
        <v>16120</v>
      </c>
      <c r="C216" s="1">
        <f>ROWS($B$2:B216)</f>
        <v>215</v>
      </c>
      <c r="D216" t="str">
        <f>IF(Formulaire!$D$35=Communes!B216,Communes!C216,"")</f>
        <v/>
      </c>
      <c r="E216" t="str">
        <f t="shared" si="3"/>
        <v/>
      </c>
      <c r="F216" s="1" t="str" cm="1">
        <f t="array" ref="F216">IFERROR(INDEX($A$2:$A$4718,E216),"")</f>
        <v/>
      </c>
    </row>
    <row r="217" spans="1:6" x14ac:dyDescent="0.3">
      <c r="A217" t="s">
        <v>510</v>
      </c>
      <c r="B217">
        <v>16500</v>
      </c>
      <c r="C217" s="1">
        <f>ROWS($B$2:B217)</f>
        <v>216</v>
      </c>
      <c r="D217" t="str">
        <f>IF(Formulaire!$D$35=Communes!B217,Communes!C217,"")</f>
        <v/>
      </c>
      <c r="E217" t="str">
        <f t="shared" si="3"/>
        <v/>
      </c>
      <c r="F217" s="1" t="str" cm="1">
        <f t="array" ref="F217">IFERROR(INDEX($A$2:$A$4718,E217),"")</f>
        <v/>
      </c>
    </row>
    <row r="218" spans="1:6" x14ac:dyDescent="0.3">
      <c r="A218" t="s">
        <v>511</v>
      </c>
      <c r="B218">
        <v>16230</v>
      </c>
      <c r="C218" s="1">
        <f>ROWS($B$2:B218)</f>
        <v>217</v>
      </c>
      <c r="D218" t="str">
        <f>IF(Formulaire!$D$35=Communes!B218,Communes!C218,"")</f>
        <v/>
      </c>
      <c r="E218" t="str">
        <f t="shared" si="3"/>
        <v/>
      </c>
      <c r="F218" s="1" t="str" cm="1">
        <f t="array" ref="F218">IFERROR(INDEX($A$2:$A$4718,E218),"")</f>
        <v/>
      </c>
    </row>
    <row r="219" spans="1:6" x14ac:dyDescent="0.3">
      <c r="A219" t="s">
        <v>511</v>
      </c>
      <c r="B219">
        <v>16230</v>
      </c>
      <c r="C219" s="1">
        <f>ROWS($B$2:B219)</f>
        <v>218</v>
      </c>
      <c r="D219" t="str">
        <f>IF(Formulaire!$D$35=Communes!B219,Communes!C219,"")</f>
        <v/>
      </c>
      <c r="E219" t="str">
        <f t="shared" si="3"/>
        <v/>
      </c>
      <c r="F219" s="1" t="str" cm="1">
        <f t="array" ref="F219">IFERROR(INDEX($A$2:$A$4718,E219),"")</f>
        <v/>
      </c>
    </row>
    <row r="220" spans="1:6" x14ac:dyDescent="0.3">
      <c r="A220" t="s">
        <v>512</v>
      </c>
      <c r="B220">
        <v>16140</v>
      </c>
      <c r="C220" s="1">
        <f>ROWS($B$2:B220)</f>
        <v>219</v>
      </c>
      <c r="D220" t="str">
        <f>IF(Formulaire!$D$35=Communes!B220,Communes!C220,"")</f>
        <v/>
      </c>
      <c r="E220" t="str">
        <f t="shared" si="3"/>
        <v/>
      </c>
      <c r="F220" s="1" t="str" cm="1">
        <f t="array" ref="F220">IFERROR(INDEX($A$2:$A$4718,E220),"")</f>
        <v/>
      </c>
    </row>
    <row r="221" spans="1:6" x14ac:dyDescent="0.3">
      <c r="A221" t="s">
        <v>513</v>
      </c>
      <c r="B221">
        <v>16170</v>
      </c>
      <c r="C221" s="1">
        <f>ROWS($B$2:B221)</f>
        <v>220</v>
      </c>
      <c r="D221" t="str">
        <f>IF(Formulaire!$D$35=Communes!B221,Communes!C221,"")</f>
        <v/>
      </c>
      <c r="E221" t="str">
        <f t="shared" si="3"/>
        <v/>
      </c>
      <c r="F221" s="1" t="str" cm="1">
        <f t="array" ref="F221">IFERROR(INDEX($A$2:$A$4718,E221),"")</f>
        <v/>
      </c>
    </row>
    <row r="222" spans="1:6" x14ac:dyDescent="0.3">
      <c r="A222" t="s">
        <v>514</v>
      </c>
      <c r="B222">
        <v>16110</v>
      </c>
      <c r="C222" s="1">
        <f>ROWS($B$2:B222)</f>
        <v>221</v>
      </c>
      <c r="D222" t="str">
        <f>IF(Formulaire!$D$35=Communes!B222,Communes!C222,"")</f>
        <v/>
      </c>
      <c r="E222" t="str">
        <f t="shared" si="3"/>
        <v/>
      </c>
      <c r="F222" s="1" t="str" cm="1">
        <f t="array" ref="F222">IFERROR(INDEX($A$2:$A$4718,E222),"")</f>
        <v/>
      </c>
    </row>
    <row r="223" spans="1:6" x14ac:dyDescent="0.3">
      <c r="A223" t="s">
        <v>515</v>
      </c>
      <c r="B223">
        <v>16570</v>
      </c>
      <c r="C223" s="1">
        <f>ROWS($B$2:B223)</f>
        <v>222</v>
      </c>
      <c r="D223" t="str">
        <f>IF(Formulaire!$D$35=Communes!B223,Communes!C223,"")</f>
        <v/>
      </c>
      <c r="E223" t="str">
        <f t="shared" si="3"/>
        <v/>
      </c>
      <c r="F223" s="1" t="str" cm="1">
        <f t="array" ref="F223">IFERROR(INDEX($A$2:$A$4718,E223),"")</f>
        <v/>
      </c>
    </row>
    <row r="224" spans="1:6" x14ac:dyDescent="0.3">
      <c r="A224" t="s">
        <v>516</v>
      </c>
      <c r="B224">
        <v>16380</v>
      </c>
      <c r="C224" s="1">
        <f>ROWS($B$2:B224)</f>
        <v>223</v>
      </c>
      <c r="D224" t="str">
        <f>IF(Formulaire!$D$35=Communes!B224,Communes!C224,"")</f>
        <v/>
      </c>
      <c r="E224" t="str">
        <f t="shared" si="3"/>
        <v/>
      </c>
      <c r="F224" s="1" t="str" cm="1">
        <f t="array" ref="F224">IFERROR(INDEX($A$2:$A$4718,E224),"")</f>
        <v/>
      </c>
    </row>
    <row r="225" spans="1:6" x14ac:dyDescent="0.3">
      <c r="A225" t="s">
        <v>517</v>
      </c>
      <c r="B225">
        <v>16310</v>
      </c>
      <c r="C225" s="1">
        <f>ROWS($B$2:B225)</f>
        <v>224</v>
      </c>
      <c r="D225" t="str">
        <f>IF(Formulaire!$D$35=Communes!B225,Communes!C225,"")</f>
        <v/>
      </c>
      <c r="E225" t="str">
        <f t="shared" si="3"/>
        <v/>
      </c>
      <c r="F225" s="1" t="str" cm="1">
        <f t="array" ref="F225">IFERROR(INDEX($A$2:$A$4718,E225),"")</f>
        <v/>
      </c>
    </row>
    <row r="226" spans="1:6" x14ac:dyDescent="0.3">
      <c r="A226" t="s">
        <v>518</v>
      </c>
      <c r="B226">
        <v>16310</v>
      </c>
      <c r="C226" s="1">
        <f>ROWS($B$2:B226)</f>
        <v>225</v>
      </c>
      <c r="D226" t="str">
        <f>IF(Formulaire!$D$35=Communes!B226,Communes!C226,"")</f>
        <v/>
      </c>
      <c r="E226" t="str">
        <f t="shared" si="3"/>
        <v/>
      </c>
      <c r="F226" s="1" t="str" cm="1">
        <f t="array" ref="F226">IFERROR(INDEX($A$2:$A$4718,E226),"")</f>
        <v/>
      </c>
    </row>
    <row r="227" spans="1:6" x14ac:dyDescent="0.3">
      <c r="A227" t="s">
        <v>519</v>
      </c>
      <c r="B227">
        <v>16210</v>
      </c>
      <c r="C227" s="1">
        <f>ROWS($B$2:B227)</f>
        <v>226</v>
      </c>
      <c r="D227" t="str">
        <f>IF(Formulaire!$D$35=Communes!B227,Communes!C227,"")</f>
        <v/>
      </c>
      <c r="E227" t="str">
        <f t="shared" si="3"/>
        <v/>
      </c>
      <c r="F227" s="1" t="str" cm="1">
        <f t="array" ref="F227">IFERROR(INDEX($A$2:$A$4718,E227),"")</f>
        <v/>
      </c>
    </row>
    <row r="228" spans="1:6" x14ac:dyDescent="0.3">
      <c r="A228" t="s">
        <v>520</v>
      </c>
      <c r="B228">
        <v>16200</v>
      </c>
      <c r="C228" s="1">
        <f>ROWS($B$2:B228)</f>
        <v>227</v>
      </c>
      <c r="D228" t="str">
        <f>IF(Formulaire!$D$35=Communes!B228,Communes!C228,"")</f>
        <v/>
      </c>
      <c r="E228" t="str">
        <f t="shared" si="3"/>
        <v/>
      </c>
      <c r="F228" s="1" t="str" cm="1">
        <f t="array" ref="F228">IFERROR(INDEX($A$2:$A$4718,E228),"")</f>
        <v/>
      </c>
    </row>
    <row r="229" spans="1:6" x14ac:dyDescent="0.3">
      <c r="A229" t="s">
        <v>521</v>
      </c>
      <c r="B229">
        <v>16100</v>
      </c>
      <c r="C229" s="1">
        <f>ROWS($B$2:B229)</f>
        <v>228</v>
      </c>
      <c r="D229" t="str">
        <f>IF(Formulaire!$D$35=Communes!B229,Communes!C229,"")</f>
        <v/>
      </c>
      <c r="E229" t="str">
        <f t="shared" si="3"/>
        <v/>
      </c>
      <c r="F229" s="1" t="str" cm="1">
        <f t="array" ref="F229">IFERROR(INDEX($A$2:$A$4718,E229),"")</f>
        <v/>
      </c>
    </row>
    <row r="230" spans="1:6" x14ac:dyDescent="0.3">
      <c r="A230" t="s">
        <v>522</v>
      </c>
      <c r="B230">
        <v>16370</v>
      </c>
      <c r="C230" s="1">
        <f>ROWS($B$2:B230)</f>
        <v>229</v>
      </c>
      <c r="D230" t="str">
        <f>IF(Formulaire!$D$35=Communes!B230,Communes!C230,"")</f>
        <v/>
      </c>
      <c r="E230" t="str">
        <f t="shared" si="3"/>
        <v/>
      </c>
      <c r="F230" s="1" t="str" cm="1">
        <f t="array" ref="F230">IFERROR(INDEX($A$2:$A$4718,E230),"")</f>
        <v/>
      </c>
    </row>
    <row r="231" spans="1:6" x14ac:dyDescent="0.3">
      <c r="A231" t="s">
        <v>523</v>
      </c>
      <c r="B231">
        <v>16200</v>
      </c>
      <c r="C231" s="1">
        <f>ROWS($B$2:B231)</f>
        <v>230</v>
      </c>
      <c r="D231" t="str">
        <f>IF(Formulaire!$D$35=Communes!B231,Communes!C231,"")</f>
        <v/>
      </c>
      <c r="E231" t="str">
        <f t="shared" si="3"/>
        <v/>
      </c>
      <c r="F231" s="1" t="str" cm="1">
        <f t="array" ref="F231">IFERROR(INDEX($A$2:$A$4718,E231),"")</f>
        <v/>
      </c>
    </row>
    <row r="232" spans="1:6" x14ac:dyDescent="0.3">
      <c r="A232" t="s">
        <v>524</v>
      </c>
      <c r="B232">
        <v>16140</v>
      </c>
      <c r="C232" s="1">
        <f>ROWS($B$2:B232)</f>
        <v>231</v>
      </c>
      <c r="D232" t="str">
        <f>IF(Formulaire!$D$35=Communes!B232,Communes!C232,"")</f>
        <v/>
      </c>
      <c r="E232" t="str">
        <f t="shared" si="3"/>
        <v/>
      </c>
      <c r="F232" s="1" t="str" cm="1">
        <f t="array" ref="F232">IFERROR(INDEX($A$2:$A$4718,E232),"")</f>
        <v/>
      </c>
    </row>
    <row r="233" spans="1:6" x14ac:dyDescent="0.3">
      <c r="A233" t="s">
        <v>525</v>
      </c>
      <c r="B233">
        <v>16620</v>
      </c>
      <c r="C233" s="1">
        <f>ROWS($B$2:B233)</f>
        <v>232</v>
      </c>
      <c r="D233" t="str">
        <f>IF(Formulaire!$D$35=Communes!B233,Communes!C233,"")</f>
        <v/>
      </c>
      <c r="E233" t="str">
        <f t="shared" si="3"/>
        <v/>
      </c>
      <c r="F233" s="1" t="str" cm="1">
        <f t="array" ref="F233">IFERROR(INDEX($A$2:$A$4718,E233),"")</f>
        <v/>
      </c>
    </row>
    <row r="234" spans="1:6" x14ac:dyDescent="0.3">
      <c r="A234" t="s">
        <v>526</v>
      </c>
      <c r="B234">
        <v>16220</v>
      </c>
      <c r="C234" s="1">
        <f>ROWS($B$2:B234)</f>
        <v>233</v>
      </c>
      <c r="D234" t="str">
        <f>IF(Formulaire!$D$35=Communes!B234,Communes!C234,"")</f>
        <v/>
      </c>
      <c r="E234" t="str">
        <f t="shared" si="3"/>
        <v/>
      </c>
      <c r="F234" s="1" t="str" cm="1">
        <f t="array" ref="F234">IFERROR(INDEX($A$2:$A$4718,E234),"")</f>
        <v/>
      </c>
    </row>
    <row r="235" spans="1:6" x14ac:dyDescent="0.3">
      <c r="A235" t="s">
        <v>527</v>
      </c>
      <c r="B235">
        <v>16300</v>
      </c>
      <c r="C235" s="1">
        <f>ROWS($B$2:B235)</f>
        <v>234</v>
      </c>
      <c r="D235" t="str">
        <f>IF(Formulaire!$D$35=Communes!B235,Communes!C235,"")</f>
        <v/>
      </c>
      <c r="E235" t="str">
        <f t="shared" si="3"/>
        <v/>
      </c>
      <c r="F235" s="1" t="str" cm="1">
        <f t="array" ref="F235">IFERROR(INDEX($A$2:$A$4718,E235),"")</f>
        <v/>
      </c>
    </row>
    <row r="236" spans="1:6" x14ac:dyDescent="0.3">
      <c r="A236" t="s">
        <v>527</v>
      </c>
      <c r="B236">
        <v>16300</v>
      </c>
      <c r="C236" s="1">
        <f>ROWS($B$2:B236)</f>
        <v>235</v>
      </c>
      <c r="D236" t="str">
        <f>IF(Formulaire!$D$35=Communes!B236,Communes!C236,"")</f>
        <v/>
      </c>
      <c r="E236" t="str">
        <f t="shared" si="3"/>
        <v/>
      </c>
      <c r="F236" s="1" t="str" cm="1">
        <f t="array" ref="F236">IFERROR(INDEX($A$2:$A$4718,E236),"")</f>
        <v/>
      </c>
    </row>
    <row r="237" spans="1:6" x14ac:dyDescent="0.3">
      <c r="A237" t="s">
        <v>528</v>
      </c>
      <c r="B237">
        <v>16310</v>
      </c>
      <c r="C237" s="1">
        <f>ROWS($B$2:B237)</f>
        <v>236</v>
      </c>
      <c r="D237" t="str">
        <f>IF(Formulaire!$D$35=Communes!B237,Communes!C237,"")</f>
        <v/>
      </c>
      <c r="E237" t="str">
        <f t="shared" si="3"/>
        <v/>
      </c>
      <c r="F237" s="1" t="str" cm="1">
        <f t="array" ref="F237">IFERROR(INDEX($A$2:$A$4718,E237),"")</f>
        <v/>
      </c>
    </row>
    <row r="238" spans="1:6" x14ac:dyDescent="0.3">
      <c r="A238" t="s">
        <v>529</v>
      </c>
      <c r="B238">
        <v>16390</v>
      </c>
      <c r="C238" s="1">
        <f>ROWS($B$2:B238)</f>
        <v>237</v>
      </c>
      <c r="D238" t="str">
        <f>IF(Formulaire!$D$35=Communes!B238,Communes!C238,"")</f>
        <v/>
      </c>
      <c r="E238" t="str">
        <f t="shared" si="3"/>
        <v/>
      </c>
      <c r="F238" s="1" t="str" cm="1">
        <f t="array" ref="F238">IFERROR(INDEX($A$2:$A$4718,E238),"")</f>
        <v/>
      </c>
    </row>
    <row r="239" spans="1:6" x14ac:dyDescent="0.3">
      <c r="A239" t="s">
        <v>530</v>
      </c>
      <c r="B239">
        <v>16240</v>
      </c>
      <c r="C239" s="1">
        <f>ROWS($B$2:B239)</f>
        <v>238</v>
      </c>
      <c r="D239" t="str">
        <f>IF(Formulaire!$D$35=Communes!B239,Communes!C239,"")</f>
        <v/>
      </c>
      <c r="E239" t="str">
        <f t="shared" si="3"/>
        <v/>
      </c>
      <c r="F239" s="1" t="str" cm="1">
        <f t="array" ref="F239">IFERROR(INDEX($A$2:$A$4718,E239),"")</f>
        <v/>
      </c>
    </row>
    <row r="240" spans="1:6" x14ac:dyDescent="0.3">
      <c r="A240" t="s">
        <v>531</v>
      </c>
      <c r="B240">
        <v>16190</v>
      </c>
      <c r="C240" s="1">
        <f>ROWS($B$2:B240)</f>
        <v>239</v>
      </c>
      <c r="D240" t="str">
        <f>IF(Formulaire!$D$35=Communes!B240,Communes!C240,"")</f>
        <v/>
      </c>
      <c r="E240" t="str">
        <f t="shared" si="3"/>
        <v/>
      </c>
      <c r="F240" s="1" t="str" cm="1">
        <f t="array" ref="F240">IFERROR(INDEX($A$2:$A$4718,E240),"")</f>
        <v/>
      </c>
    </row>
    <row r="241" spans="1:6" x14ac:dyDescent="0.3">
      <c r="A241" t="s">
        <v>531</v>
      </c>
      <c r="B241">
        <v>16190</v>
      </c>
      <c r="C241" s="1">
        <f>ROWS($B$2:B241)</f>
        <v>240</v>
      </c>
      <c r="D241" t="str">
        <f>IF(Formulaire!$D$35=Communes!B241,Communes!C241,"")</f>
        <v/>
      </c>
      <c r="E241" t="str">
        <f t="shared" si="3"/>
        <v/>
      </c>
      <c r="F241" s="1" t="str" cm="1">
        <f t="array" ref="F241">IFERROR(INDEX($A$2:$A$4718,E241),"")</f>
        <v/>
      </c>
    </row>
    <row r="242" spans="1:6" x14ac:dyDescent="0.3">
      <c r="A242" t="s">
        <v>531</v>
      </c>
      <c r="B242">
        <v>16190</v>
      </c>
      <c r="C242" s="1">
        <f>ROWS($B$2:B242)</f>
        <v>241</v>
      </c>
      <c r="D242" t="str">
        <f>IF(Formulaire!$D$35=Communes!B242,Communes!C242,"")</f>
        <v/>
      </c>
      <c r="E242" t="str">
        <f t="shared" si="3"/>
        <v/>
      </c>
      <c r="F242" s="1" t="str" cm="1">
        <f t="array" ref="F242">IFERROR(INDEX($A$2:$A$4718,E242),"")</f>
        <v/>
      </c>
    </row>
    <row r="243" spans="1:6" x14ac:dyDescent="0.3">
      <c r="A243" t="s">
        <v>531</v>
      </c>
      <c r="B243">
        <v>16190</v>
      </c>
      <c r="C243" s="1">
        <f>ROWS($B$2:B243)</f>
        <v>242</v>
      </c>
      <c r="D243" t="str">
        <f>IF(Formulaire!$D$35=Communes!B243,Communes!C243,"")</f>
        <v/>
      </c>
      <c r="E243" t="str">
        <f t="shared" si="3"/>
        <v/>
      </c>
      <c r="F243" s="1" t="str" cm="1">
        <f t="array" ref="F243">IFERROR(INDEX($A$2:$A$4718,E243),"")</f>
        <v/>
      </c>
    </row>
    <row r="244" spans="1:6" x14ac:dyDescent="0.3">
      <c r="A244" t="s">
        <v>531</v>
      </c>
      <c r="B244">
        <v>16190</v>
      </c>
      <c r="C244" s="1">
        <f>ROWS($B$2:B244)</f>
        <v>243</v>
      </c>
      <c r="D244" t="str">
        <f>IF(Formulaire!$D$35=Communes!B244,Communes!C244,"")</f>
        <v/>
      </c>
      <c r="E244" t="str">
        <f t="shared" si="3"/>
        <v/>
      </c>
      <c r="F244" s="1" t="str" cm="1">
        <f t="array" ref="F244">IFERROR(INDEX($A$2:$A$4718,E244),"")</f>
        <v/>
      </c>
    </row>
    <row r="245" spans="1:6" x14ac:dyDescent="0.3">
      <c r="A245" t="s">
        <v>532</v>
      </c>
      <c r="B245">
        <v>16420</v>
      </c>
      <c r="C245" s="1">
        <f>ROWS($B$2:B245)</f>
        <v>244</v>
      </c>
      <c r="D245" t="str">
        <f>IF(Formulaire!$D$35=Communes!B245,Communes!C245,"")</f>
        <v/>
      </c>
      <c r="E245" t="str">
        <f t="shared" si="3"/>
        <v/>
      </c>
      <c r="F245" s="1" t="str" cm="1">
        <f t="array" ref="F245">IFERROR(INDEX($A$2:$A$4718,E245),"")</f>
        <v/>
      </c>
    </row>
    <row r="246" spans="1:6" x14ac:dyDescent="0.3">
      <c r="A246" t="s">
        <v>533</v>
      </c>
      <c r="B246">
        <v>16600</v>
      </c>
      <c r="C246" s="1">
        <f>ROWS($B$2:B246)</f>
        <v>245</v>
      </c>
      <c r="D246" t="str">
        <f>IF(Formulaire!$D$35=Communes!B246,Communes!C246,"")</f>
        <v/>
      </c>
      <c r="E246" t="str">
        <f t="shared" si="3"/>
        <v/>
      </c>
      <c r="F246" s="1" t="str" cm="1">
        <f t="array" ref="F246">IFERROR(INDEX($A$2:$A$4718,E246),"")</f>
        <v/>
      </c>
    </row>
    <row r="247" spans="1:6" x14ac:dyDescent="0.3">
      <c r="A247" t="s">
        <v>534</v>
      </c>
      <c r="B247">
        <v>16120</v>
      </c>
      <c r="C247" s="1">
        <f>ROWS($B$2:B247)</f>
        <v>246</v>
      </c>
      <c r="D247" t="str">
        <f>IF(Formulaire!$D$35=Communes!B247,Communes!C247,"")</f>
        <v/>
      </c>
      <c r="E247" t="str">
        <f t="shared" si="3"/>
        <v/>
      </c>
      <c r="F247" s="1" t="str" cm="1">
        <f t="array" ref="F247">IFERROR(INDEX($A$2:$A$4718,E247),"")</f>
        <v/>
      </c>
    </row>
    <row r="248" spans="1:6" x14ac:dyDescent="0.3">
      <c r="A248" t="s">
        <v>534</v>
      </c>
      <c r="B248">
        <v>16120</v>
      </c>
      <c r="C248" s="1">
        <f>ROWS($B$2:B248)</f>
        <v>247</v>
      </c>
      <c r="D248" t="str">
        <f>IF(Formulaire!$D$35=Communes!B248,Communes!C248,"")</f>
        <v/>
      </c>
      <c r="E248" t="str">
        <f t="shared" si="3"/>
        <v/>
      </c>
      <c r="F248" s="1" t="str" cm="1">
        <f t="array" ref="F248">IFERROR(INDEX($A$2:$A$4718,E248),"")</f>
        <v/>
      </c>
    </row>
    <row r="249" spans="1:6" x14ac:dyDescent="0.3">
      <c r="A249" t="s">
        <v>536</v>
      </c>
      <c r="B249">
        <v>16290</v>
      </c>
      <c r="C249" s="1">
        <f>ROWS($B$2:B249)</f>
        <v>248</v>
      </c>
      <c r="D249" t="str">
        <f>IF(Formulaire!$D$35=Communes!B249,Communes!C249,"")</f>
        <v/>
      </c>
      <c r="E249" t="str">
        <f t="shared" si="3"/>
        <v/>
      </c>
      <c r="F249" s="1" t="str" cm="1">
        <f t="array" ref="F249">IFERROR(INDEX($A$2:$A$4718,E249),"")</f>
        <v/>
      </c>
    </row>
    <row r="250" spans="1:6" x14ac:dyDescent="0.3">
      <c r="A250" t="s">
        <v>537</v>
      </c>
      <c r="B250">
        <v>16440</v>
      </c>
      <c r="C250" s="1">
        <f>ROWS($B$2:B250)</f>
        <v>249</v>
      </c>
      <c r="D250" t="str">
        <f>IF(Formulaire!$D$35=Communes!B250,Communes!C250,"")</f>
        <v/>
      </c>
      <c r="E250" t="str">
        <f t="shared" si="3"/>
        <v/>
      </c>
      <c r="F250" s="1" t="str" cm="1">
        <f t="array" ref="F250">IFERROR(INDEX($A$2:$A$4718,E250),"")</f>
        <v/>
      </c>
    </row>
    <row r="251" spans="1:6" x14ac:dyDescent="0.3">
      <c r="A251" t="s">
        <v>538</v>
      </c>
      <c r="B251">
        <v>16460</v>
      </c>
      <c r="C251" s="1">
        <f>ROWS($B$2:B251)</f>
        <v>250</v>
      </c>
      <c r="D251" t="str">
        <f>IF(Formulaire!$D$35=Communes!B251,Communes!C251,"")</f>
        <v/>
      </c>
      <c r="E251" t="str">
        <f t="shared" si="3"/>
        <v/>
      </c>
      <c r="F251" s="1" t="str" cm="1">
        <f t="array" ref="F251">IFERROR(INDEX($A$2:$A$4718,E251),"")</f>
        <v/>
      </c>
    </row>
    <row r="252" spans="1:6" x14ac:dyDescent="0.3">
      <c r="A252" t="s">
        <v>269</v>
      </c>
      <c r="B252">
        <v>16310</v>
      </c>
      <c r="C252" s="1">
        <f>ROWS($B$2:B252)</f>
        <v>251</v>
      </c>
      <c r="D252" t="str">
        <f>IF(Formulaire!$D$35=Communes!B252,Communes!C252,"")</f>
        <v/>
      </c>
      <c r="E252" t="str">
        <f t="shared" si="3"/>
        <v/>
      </c>
      <c r="F252" s="1" t="str" cm="1">
        <f t="array" ref="F252">IFERROR(INDEX($A$2:$A$4718,E252),"")</f>
        <v/>
      </c>
    </row>
    <row r="253" spans="1:6" x14ac:dyDescent="0.3">
      <c r="A253" t="s">
        <v>539</v>
      </c>
      <c r="B253">
        <v>16390</v>
      </c>
      <c r="C253" s="1">
        <f>ROWS($B$2:B253)</f>
        <v>252</v>
      </c>
      <c r="D253" t="str">
        <f>IF(Formulaire!$D$35=Communes!B253,Communes!C253,"")</f>
        <v/>
      </c>
      <c r="E253" t="str">
        <f t="shared" si="3"/>
        <v/>
      </c>
      <c r="F253" s="1" t="str" cm="1">
        <f t="array" ref="F253">IFERROR(INDEX($A$2:$A$4718,E253),"")</f>
        <v/>
      </c>
    </row>
    <row r="254" spans="1:6" x14ac:dyDescent="0.3">
      <c r="A254" t="s">
        <v>540</v>
      </c>
      <c r="B254">
        <v>16230</v>
      </c>
      <c r="C254" s="1">
        <f>ROWS($B$2:B254)</f>
        <v>253</v>
      </c>
      <c r="D254" t="str">
        <f>IF(Formulaire!$D$35=Communes!B254,Communes!C254,"")</f>
        <v/>
      </c>
      <c r="E254" t="str">
        <f t="shared" si="3"/>
        <v/>
      </c>
      <c r="F254" s="1" t="str" cm="1">
        <f t="array" ref="F254">IFERROR(INDEX($A$2:$A$4718,E254),"")</f>
        <v/>
      </c>
    </row>
    <row r="255" spans="1:6" x14ac:dyDescent="0.3">
      <c r="A255" t="s">
        <v>541</v>
      </c>
      <c r="B255">
        <v>16700</v>
      </c>
      <c r="C255" s="1">
        <f>ROWS($B$2:B255)</f>
        <v>254</v>
      </c>
      <c r="D255" t="str">
        <f>IF(Formulaire!$D$35=Communes!B255,Communes!C255,"")</f>
        <v/>
      </c>
      <c r="E255" t="str">
        <f t="shared" si="3"/>
        <v/>
      </c>
      <c r="F255" s="1" t="str" cm="1">
        <f t="array" ref="F255">IFERROR(INDEX($A$2:$A$4718,E255),"")</f>
        <v/>
      </c>
    </row>
    <row r="256" spans="1:6" x14ac:dyDescent="0.3">
      <c r="A256" t="s">
        <v>541</v>
      </c>
      <c r="B256">
        <v>16700</v>
      </c>
      <c r="C256" s="1">
        <f>ROWS($B$2:B256)</f>
        <v>255</v>
      </c>
      <c r="D256" t="str">
        <f>IF(Formulaire!$D$35=Communes!B256,Communes!C256,"")</f>
        <v/>
      </c>
      <c r="E256" t="str">
        <f t="shared" si="3"/>
        <v/>
      </c>
      <c r="F256" s="1" t="str" cm="1">
        <f t="array" ref="F256">IFERROR(INDEX($A$2:$A$4718,E256),"")</f>
        <v/>
      </c>
    </row>
    <row r="257" spans="1:6" x14ac:dyDescent="0.3">
      <c r="A257" t="s">
        <v>541</v>
      </c>
      <c r="B257">
        <v>16700</v>
      </c>
      <c r="C257" s="1">
        <f>ROWS($B$2:B257)</f>
        <v>256</v>
      </c>
      <c r="D257" t="str">
        <f>IF(Formulaire!$D$35=Communes!B257,Communes!C257,"")</f>
        <v/>
      </c>
      <c r="E257" t="str">
        <f t="shared" si="3"/>
        <v/>
      </c>
      <c r="F257" s="1" t="str" cm="1">
        <f t="array" ref="F257">IFERROR(INDEX($A$2:$A$4718,E257),"")</f>
        <v/>
      </c>
    </row>
    <row r="258" spans="1:6" x14ac:dyDescent="0.3">
      <c r="A258" t="s">
        <v>541</v>
      </c>
      <c r="B258">
        <v>16700</v>
      </c>
      <c r="C258" s="1">
        <f>ROWS($B$2:B258)</f>
        <v>257</v>
      </c>
      <c r="D258" t="str">
        <f>IF(Formulaire!$D$35=Communes!B258,Communes!C258,"")</f>
        <v/>
      </c>
      <c r="E258" t="str">
        <f t="shared" si="3"/>
        <v/>
      </c>
      <c r="F258" s="1" t="str" cm="1">
        <f t="array" ref="F258">IFERROR(INDEX($A$2:$A$4718,E258),"")</f>
        <v/>
      </c>
    </row>
    <row r="259" spans="1:6" x14ac:dyDescent="0.3">
      <c r="A259" t="s">
        <v>541</v>
      </c>
      <c r="B259">
        <v>16700</v>
      </c>
      <c r="C259" s="1">
        <f>ROWS($B$2:B259)</f>
        <v>258</v>
      </c>
      <c r="D259" t="str">
        <f>IF(Formulaire!$D$35=Communes!B259,Communes!C259,"")</f>
        <v/>
      </c>
      <c r="E259" t="str">
        <f t="shared" ref="E259:E322" si="4">IFERROR(SMALL($D:$D,C259),"")</f>
        <v/>
      </c>
      <c r="F259" s="1" t="str" cm="1">
        <f t="array" ref="F259">IFERROR(INDEX($A$2:$A$4718,E259),"")</f>
        <v/>
      </c>
    </row>
    <row r="260" spans="1:6" x14ac:dyDescent="0.3">
      <c r="A260" t="s">
        <v>541</v>
      </c>
      <c r="B260">
        <v>16700</v>
      </c>
      <c r="C260" s="1">
        <f>ROWS($B$2:B260)</f>
        <v>259</v>
      </c>
      <c r="D260" t="str">
        <f>IF(Formulaire!$D$35=Communes!B260,Communes!C260,"")</f>
        <v/>
      </c>
      <c r="E260" t="str">
        <f t="shared" si="4"/>
        <v/>
      </c>
      <c r="F260" s="1" t="str" cm="1">
        <f t="array" ref="F260">IFERROR(INDEX($A$2:$A$4718,E260),"")</f>
        <v/>
      </c>
    </row>
    <row r="261" spans="1:6" x14ac:dyDescent="0.3">
      <c r="A261" t="s">
        <v>542</v>
      </c>
      <c r="B261">
        <v>16200</v>
      </c>
      <c r="C261" s="1">
        <f>ROWS($B$2:B261)</f>
        <v>260</v>
      </c>
      <c r="D261" t="str">
        <f>IF(Formulaire!$D$35=Communes!B261,Communes!C261,"")</f>
        <v/>
      </c>
      <c r="E261" t="str">
        <f t="shared" si="4"/>
        <v/>
      </c>
      <c r="F261" s="1" t="str" cm="1">
        <f t="array" ref="F261">IFERROR(INDEX($A$2:$A$4718,E261),"")</f>
        <v/>
      </c>
    </row>
    <row r="262" spans="1:6" x14ac:dyDescent="0.3">
      <c r="A262" t="s">
        <v>543</v>
      </c>
      <c r="B262">
        <v>16440</v>
      </c>
      <c r="C262" s="1">
        <f>ROWS($B$2:B262)</f>
        <v>261</v>
      </c>
      <c r="D262" t="str">
        <f>IF(Formulaire!$D$35=Communes!B262,Communes!C262,"")</f>
        <v/>
      </c>
      <c r="E262" t="str">
        <f t="shared" si="4"/>
        <v/>
      </c>
      <c r="F262" s="1" t="str" cm="1">
        <f t="array" ref="F262">IFERROR(INDEX($A$2:$A$4718,E262),"")</f>
        <v/>
      </c>
    </row>
    <row r="263" spans="1:6" x14ac:dyDescent="0.3">
      <c r="A263" t="s">
        <v>544</v>
      </c>
      <c r="B263">
        <v>16270</v>
      </c>
      <c r="C263" s="1">
        <f>ROWS($B$2:B263)</f>
        <v>262</v>
      </c>
      <c r="D263" t="str">
        <f>IF(Formulaire!$D$35=Communes!B263,Communes!C263,"")</f>
        <v/>
      </c>
      <c r="E263" t="str">
        <f t="shared" si="4"/>
        <v/>
      </c>
      <c r="F263" s="1" t="str" cm="1">
        <f t="array" ref="F263">IFERROR(INDEX($A$2:$A$4718,E263),"")</f>
        <v/>
      </c>
    </row>
    <row r="264" spans="1:6" x14ac:dyDescent="0.3">
      <c r="A264" t="s">
        <v>545</v>
      </c>
      <c r="B264">
        <v>16190</v>
      </c>
      <c r="C264" s="1">
        <f>ROWS($B$2:B264)</f>
        <v>263</v>
      </c>
      <c r="D264" t="str">
        <f>IF(Formulaire!$D$35=Communes!B264,Communes!C264,"")</f>
        <v/>
      </c>
      <c r="E264" t="str">
        <f t="shared" si="4"/>
        <v/>
      </c>
      <c r="F264" s="1" t="str" cm="1">
        <f t="array" ref="F264">IFERROR(INDEX($A$2:$A$4718,E264),"")</f>
        <v/>
      </c>
    </row>
    <row r="265" spans="1:6" x14ac:dyDescent="0.3">
      <c r="A265" t="s">
        <v>324</v>
      </c>
      <c r="B265">
        <v>16140</v>
      </c>
      <c r="C265" s="1">
        <f>ROWS($B$2:B265)</f>
        <v>264</v>
      </c>
      <c r="D265" t="str">
        <f>IF(Formulaire!$D$35=Communes!B265,Communes!C265,"")</f>
        <v/>
      </c>
      <c r="E265" t="str">
        <f t="shared" si="4"/>
        <v/>
      </c>
      <c r="F265" s="1" t="str" cm="1">
        <f t="array" ref="F265">IFERROR(INDEX($A$2:$A$4718,E265),"")</f>
        <v/>
      </c>
    </row>
    <row r="266" spans="1:6" x14ac:dyDescent="0.3">
      <c r="A266" t="s">
        <v>546</v>
      </c>
      <c r="B266">
        <v>16500</v>
      </c>
      <c r="C266" s="1">
        <f>ROWS($B$2:B266)</f>
        <v>265</v>
      </c>
      <c r="D266" t="str">
        <f>IF(Formulaire!$D$35=Communes!B266,Communes!C266,"")</f>
        <v/>
      </c>
      <c r="E266" t="str">
        <f t="shared" si="4"/>
        <v/>
      </c>
      <c r="F266" s="1" t="str" cm="1">
        <f t="array" ref="F266">IFERROR(INDEX($A$2:$A$4718,E266),"")</f>
        <v/>
      </c>
    </row>
    <row r="267" spans="1:6" x14ac:dyDescent="0.3">
      <c r="A267" t="s">
        <v>547</v>
      </c>
      <c r="B267">
        <v>16220</v>
      </c>
      <c r="C267" s="1">
        <f>ROWS($B$2:B267)</f>
        <v>266</v>
      </c>
      <c r="D267" t="str">
        <f>IF(Formulaire!$D$35=Communes!B267,Communes!C267,"")</f>
        <v/>
      </c>
      <c r="E267" t="str">
        <f t="shared" si="4"/>
        <v/>
      </c>
      <c r="F267" s="1" t="str" cm="1">
        <f t="array" ref="F267">IFERROR(INDEX($A$2:$A$4718,E267),"")</f>
        <v/>
      </c>
    </row>
    <row r="268" spans="1:6" x14ac:dyDescent="0.3">
      <c r="A268" t="s">
        <v>548</v>
      </c>
      <c r="B268">
        <v>16480</v>
      </c>
      <c r="C268" s="1">
        <f>ROWS($B$2:B268)</f>
        <v>267</v>
      </c>
      <c r="D268" t="str">
        <f>IF(Formulaire!$D$35=Communes!B268,Communes!C268,"")</f>
        <v/>
      </c>
      <c r="E268" t="str">
        <f t="shared" si="4"/>
        <v/>
      </c>
      <c r="F268" s="1" t="str" cm="1">
        <f t="array" ref="F268">IFERROR(INDEX($A$2:$A$4718,E268),"")</f>
        <v/>
      </c>
    </row>
    <row r="269" spans="1:6" x14ac:dyDescent="0.3">
      <c r="A269" t="s">
        <v>549</v>
      </c>
      <c r="B269">
        <v>16210</v>
      </c>
      <c r="C269" s="1">
        <f>ROWS($B$2:B269)</f>
        <v>268</v>
      </c>
      <c r="D269" t="str">
        <f>IF(Formulaire!$D$35=Communes!B269,Communes!C269,"")</f>
        <v/>
      </c>
      <c r="E269" t="str">
        <f t="shared" si="4"/>
        <v/>
      </c>
      <c r="F269" s="1" t="str" cm="1">
        <f t="array" ref="F269">IFERROR(INDEX($A$2:$A$4718,E269),"")</f>
        <v/>
      </c>
    </row>
    <row r="270" spans="1:6" x14ac:dyDescent="0.3">
      <c r="A270" t="s">
        <v>550</v>
      </c>
      <c r="B270">
        <v>16240</v>
      </c>
      <c r="C270" s="1">
        <f>ROWS($B$2:B270)</f>
        <v>269</v>
      </c>
      <c r="D270" t="str">
        <f>IF(Formulaire!$D$35=Communes!B270,Communes!C270,"")</f>
        <v/>
      </c>
      <c r="E270" t="str">
        <f t="shared" si="4"/>
        <v/>
      </c>
      <c r="F270" s="1" t="str" cm="1">
        <f t="array" ref="F270">IFERROR(INDEX($A$2:$A$4718,E270),"")</f>
        <v/>
      </c>
    </row>
    <row r="271" spans="1:6" x14ac:dyDescent="0.3">
      <c r="A271" t="s">
        <v>550</v>
      </c>
      <c r="B271">
        <v>16240</v>
      </c>
      <c r="C271" s="1">
        <f>ROWS($B$2:B271)</f>
        <v>270</v>
      </c>
      <c r="D271" t="str">
        <f>IF(Formulaire!$D$35=Communes!B271,Communes!C271,"")</f>
        <v/>
      </c>
      <c r="E271" t="str">
        <f t="shared" si="4"/>
        <v/>
      </c>
      <c r="F271" s="1" t="str" cm="1">
        <f t="array" ref="F271">IFERROR(INDEX($A$2:$A$4718,E271),"")</f>
        <v/>
      </c>
    </row>
    <row r="272" spans="1:6" x14ac:dyDescent="0.3">
      <c r="A272" t="s">
        <v>551</v>
      </c>
      <c r="B272">
        <v>16390</v>
      </c>
      <c r="C272" s="1">
        <f>ROWS($B$2:B272)</f>
        <v>271</v>
      </c>
      <c r="D272" t="str">
        <f>IF(Formulaire!$D$35=Communes!B272,Communes!C272,"")</f>
        <v/>
      </c>
      <c r="E272" t="str">
        <f t="shared" si="4"/>
        <v/>
      </c>
      <c r="F272" s="1" t="str" cm="1">
        <f t="array" ref="F272">IFERROR(INDEX($A$2:$A$4718,E272),"")</f>
        <v/>
      </c>
    </row>
    <row r="273" spans="1:6" x14ac:dyDescent="0.3">
      <c r="A273" t="s">
        <v>552</v>
      </c>
      <c r="B273">
        <v>16450</v>
      </c>
      <c r="C273" s="1">
        <f>ROWS($B$2:B273)</f>
        <v>272</v>
      </c>
      <c r="D273" t="str">
        <f>IF(Formulaire!$D$35=Communes!B273,Communes!C273,"")</f>
        <v/>
      </c>
      <c r="E273" t="str">
        <f t="shared" si="4"/>
        <v/>
      </c>
      <c r="F273" s="1" t="str" cm="1">
        <f t="array" ref="F273">IFERROR(INDEX($A$2:$A$4718,E273),"")</f>
        <v/>
      </c>
    </row>
    <row r="274" spans="1:6" x14ac:dyDescent="0.3">
      <c r="A274" t="s">
        <v>553</v>
      </c>
      <c r="B274">
        <v>16480</v>
      </c>
      <c r="C274" s="1">
        <f>ROWS($B$2:B274)</f>
        <v>273</v>
      </c>
      <c r="D274" t="str">
        <f>IF(Formulaire!$D$35=Communes!B274,Communes!C274,"")</f>
        <v/>
      </c>
      <c r="E274" t="str">
        <f t="shared" si="4"/>
        <v/>
      </c>
      <c r="F274" s="1" t="str" cm="1">
        <f t="array" ref="F274">IFERROR(INDEX($A$2:$A$4718,E274),"")</f>
        <v/>
      </c>
    </row>
    <row r="275" spans="1:6" x14ac:dyDescent="0.3">
      <c r="A275" t="s">
        <v>554</v>
      </c>
      <c r="B275">
        <v>16250</v>
      </c>
      <c r="C275" s="1">
        <f>ROWS($B$2:B275)</f>
        <v>274</v>
      </c>
      <c r="D275" t="str">
        <f>IF(Formulaire!$D$35=Communes!B275,Communes!C275,"")</f>
        <v/>
      </c>
      <c r="E275" t="str">
        <f t="shared" si="4"/>
        <v/>
      </c>
      <c r="F275" s="1" t="str" cm="1">
        <f t="array" ref="F275">IFERROR(INDEX($A$2:$A$4718,E275),"")</f>
        <v/>
      </c>
    </row>
    <row r="276" spans="1:6" x14ac:dyDescent="0.3">
      <c r="A276" t="s">
        <v>555</v>
      </c>
      <c r="B276">
        <v>16390</v>
      </c>
      <c r="C276" s="1">
        <f>ROWS($B$2:B276)</f>
        <v>275</v>
      </c>
      <c r="D276" t="str">
        <f>IF(Formulaire!$D$35=Communes!B276,Communes!C276,"")</f>
        <v/>
      </c>
      <c r="E276" t="str">
        <f t="shared" si="4"/>
        <v/>
      </c>
      <c r="F276" s="1" t="str" cm="1">
        <f t="array" ref="F276">IFERROR(INDEX($A$2:$A$4718,E276),"")</f>
        <v/>
      </c>
    </row>
    <row r="277" spans="1:6" x14ac:dyDescent="0.3">
      <c r="A277" t="s">
        <v>556</v>
      </c>
      <c r="B277">
        <v>16260</v>
      </c>
      <c r="C277" s="1">
        <f>ROWS($B$2:B277)</f>
        <v>276</v>
      </c>
      <c r="D277" t="str">
        <f>IF(Formulaire!$D$35=Communes!B277,Communes!C277,"")</f>
        <v/>
      </c>
      <c r="E277" t="str">
        <f t="shared" si="4"/>
        <v/>
      </c>
      <c r="F277" s="1" t="str" cm="1">
        <f t="array" ref="F277">IFERROR(INDEX($A$2:$A$4718,E277),"")</f>
        <v/>
      </c>
    </row>
    <row r="278" spans="1:6" x14ac:dyDescent="0.3">
      <c r="A278" t="s">
        <v>557</v>
      </c>
      <c r="B278">
        <v>16250</v>
      </c>
      <c r="C278" s="1">
        <f>ROWS($B$2:B278)</f>
        <v>277</v>
      </c>
      <c r="D278" t="str">
        <f>IF(Formulaire!$D$35=Communes!B278,Communes!C278,"")</f>
        <v/>
      </c>
      <c r="E278" t="str">
        <f t="shared" si="4"/>
        <v/>
      </c>
      <c r="F278" s="1" t="str" cm="1">
        <f t="array" ref="F278">IFERROR(INDEX($A$2:$A$4718,E278),"")</f>
        <v/>
      </c>
    </row>
    <row r="279" spans="1:6" x14ac:dyDescent="0.3">
      <c r="A279" t="s">
        <v>558</v>
      </c>
      <c r="B279">
        <v>16490</v>
      </c>
      <c r="C279" s="1">
        <f>ROWS($B$2:B279)</f>
        <v>278</v>
      </c>
      <c r="D279" t="str">
        <f>IF(Formulaire!$D$35=Communes!B279,Communes!C279,"")</f>
        <v/>
      </c>
      <c r="E279" t="str">
        <f t="shared" si="4"/>
        <v/>
      </c>
      <c r="F279" s="1" t="str" cm="1">
        <f t="array" ref="F279">IFERROR(INDEX($A$2:$A$4718,E279),"")</f>
        <v/>
      </c>
    </row>
    <row r="280" spans="1:6" x14ac:dyDescent="0.3">
      <c r="A280" t="s">
        <v>559</v>
      </c>
      <c r="B280">
        <v>16190</v>
      </c>
      <c r="C280" s="1">
        <f>ROWS($B$2:B280)</f>
        <v>279</v>
      </c>
      <c r="D280" t="str">
        <f>IF(Formulaire!$D$35=Communes!B280,Communes!C280,"")</f>
        <v/>
      </c>
      <c r="E280" t="str">
        <f t="shared" si="4"/>
        <v/>
      </c>
      <c r="F280" s="1" t="str" cm="1">
        <f t="array" ref="F280">IFERROR(INDEX($A$2:$A$4718,E280),"")</f>
        <v/>
      </c>
    </row>
    <row r="281" spans="1:6" x14ac:dyDescent="0.3">
      <c r="A281" t="s">
        <v>560</v>
      </c>
      <c r="B281">
        <v>16700</v>
      </c>
      <c r="C281" s="1">
        <f>ROWS($B$2:B281)</f>
        <v>280</v>
      </c>
      <c r="D281" t="str">
        <f>IF(Formulaire!$D$35=Communes!B281,Communes!C281,"")</f>
        <v/>
      </c>
      <c r="E281" t="str">
        <f t="shared" si="4"/>
        <v/>
      </c>
      <c r="F281" s="1" t="str" cm="1">
        <f t="array" ref="F281">IFERROR(INDEX($A$2:$A$4718,E281),"")</f>
        <v/>
      </c>
    </row>
    <row r="282" spans="1:6" x14ac:dyDescent="0.3">
      <c r="A282" t="s">
        <v>561</v>
      </c>
      <c r="B282">
        <v>16110</v>
      </c>
      <c r="C282" s="1">
        <f>ROWS($B$2:B282)</f>
        <v>281</v>
      </c>
      <c r="D282" t="str">
        <f>IF(Formulaire!$D$35=Communes!B282,Communes!C282,"")</f>
        <v/>
      </c>
      <c r="E282" t="str">
        <f t="shared" si="4"/>
        <v/>
      </c>
      <c r="F282" s="1" t="str" cm="1">
        <f t="array" ref="F282">IFERROR(INDEX($A$2:$A$4718,E282),"")</f>
        <v/>
      </c>
    </row>
    <row r="283" spans="1:6" x14ac:dyDescent="0.3">
      <c r="A283" t="s">
        <v>562</v>
      </c>
      <c r="B283">
        <v>16150</v>
      </c>
      <c r="C283" s="1">
        <f>ROWS($B$2:B283)</f>
        <v>282</v>
      </c>
      <c r="D283" t="str">
        <f>IF(Formulaire!$D$35=Communes!B283,Communes!C283,"")</f>
        <v/>
      </c>
      <c r="E283" t="str">
        <f t="shared" si="4"/>
        <v/>
      </c>
      <c r="F283" s="1" t="str" cm="1">
        <f t="array" ref="F283">IFERROR(INDEX($A$2:$A$4718,E283),"")</f>
        <v/>
      </c>
    </row>
    <row r="284" spans="1:6" x14ac:dyDescent="0.3">
      <c r="A284" t="s">
        <v>563</v>
      </c>
      <c r="B284">
        <v>16400</v>
      </c>
      <c r="C284" s="1">
        <f>ROWS($B$2:B284)</f>
        <v>283</v>
      </c>
      <c r="D284" t="str">
        <f>IF(Formulaire!$D$35=Communes!B284,Communes!C284,"")</f>
        <v/>
      </c>
      <c r="E284" t="str">
        <f t="shared" si="4"/>
        <v/>
      </c>
      <c r="F284" s="1" t="str" cm="1">
        <f t="array" ref="F284">IFERROR(INDEX($A$2:$A$4718,E284),"")</f>
        <v/>
      </c>
    </row>
    <row r="285" spans="1:6" x14ac:dyDescent="0.3">
      <c r="A285" t="s">
        <v>564</v>
      </c>
      <c r="B285">
        <v>16230</v>
      </c>
      <c r="C285" s="1">
        <f>ROWS($B$2:B285)</f>
        <v>284</v>
      </c>
      <c r="D285" t="str">
        <f>IF(Formulaire!$D$35=Communes!B285,Communes!C285,"")</f>
        <v/>
      </c>
      <c r="E285" t="str">
        <f t="shared" si="4"/>
        <v/>
      </c>
      <c r="F285" s="1" t="str" cm="1">
        <f t="array" ref="F285">IFERROR(INDEX($A$2:$A$4718,E285),"")</f>
        <v/>
      </c>
    </row>
    <row r="286" spans="1:6" x14ac:dyDescent="0.3">
      <c r="A286" t="s">
        <v>565</v>
      </c>
      <c r="B286">
        <v>16240</v>
      </c>
      <c r="C286" s="1">
        <f>ROWS($B$2:B286)</f>
        <v>285</v>
      </c>
      <c r="D286" t="str">
        <f>IF(Formulaire!$D$35=Communes!B286,Communes!C286,"")</f>
        <v/>
      </c>
      <c r="E286" t="str">
        <f t="shared" si="4"/>
        <v/>
      </c>
      <c r="F286" s="1" t="str" cm="1">
        <f t="array" ref="F286">IFERROR(INDEX($A$2:$A$4718,E286),"")</f>
        <v/>
      </c>
    </row>
    <row r="287" spans="1:6" x14ac:dyDescent="0.3">
      <c r="A287" t="s">
        <v>566</v>
      </c>
      <c r="B287">
        <v>16140</v>
      </c>
      <c r="C287" s="1">
        <f>ROWS($B$2:B287)</f>
        <v>286</v>
      </c>
      <c r="D287" t="str">
        <f>IF(Formulaire!$D$35=Communes!B287,Communes!C287,"")</f>
        <v/>
      </c>
      <c r="E287" t="str">
        <f t="shared" si="4"/>
        <v/>
      </c>
      <c r="F287" s="1" t="str" cm="1">
        <f t="array" ref="F287">IFERROR(INDEX($A$2:$A$4718,E287),"")</f>
        <v/>
      </c>
    </row>
    <row r="288" spans="1:6" x14ac:dyDescent="0.3">
      <c r="A288" t="s">
        <v>567</v>
      </c>
      <c r="B288">
        <v>16360</v>
      </c>
      <c r="C288" s="1">
        <f>ROWS($B$2:B288)</f>
        <v>287</v>
      </c>
      <c r="D288" t="str">
        <f>IF(Formulaire!$D$35=Communes!B288,Communes!C288,"")</f>
        <v/>
      </c>
      <c r="E288" t="str">
        <f t="shared" si="4"/>
        <v/>
      </c>
      <c r="F288" s="1" t="str" cm="1">
        <f t="array" ref="F288">IFERROR(INDEX($A$2:$A$4718,E288),"")</f>
        <v/>
      </c>
    </row>
    <row r="289" spans="1:6" x14ac:dyDescent="0.3">
      <c r="A289" t="s">
        <v>568</v>
      </c>
      <c r="B289">
        <v>16200</v>
      </c>
      <c r="C289" s="1">
        <f>ROWS($B$2:B289)</f>
        <v>288</v>
      </c>
      <c r="D289" t="str">
        <f>IF(Formulaire!$D$35=Communes!B289,Communes!C289,"")</f>
        <v/>
      </c>
      <c r="E289" t="str">
        <f t="shared" si="4"/>
        <v/>
      </c>
      <c r="F289" s="1" t="str" cm="1">
        <f t="array" ref="F289">IFERROR(INDEX($A$2:$A$4718,E289),"")</f>
        <v/>
      </c>
    </row>
    <row r="290" spans="1:6" x14ac:dyDescent="0.3">
      <c r="A290" t="s">
        <v>569</v>
      </c>
      <c r="B290">
        <v>16210</v>
      </c>
      <c r="C290" s="1">
        <f>ROWS($B$2:B290)</f>
        <v>289</v>
      </c>
      <c r="D290" t="str">
        <f>IF(Formulaire!$D$35=Communes!B290,Communes!C290,"")</f>
        <v/>
      </c>
      <c r="E290" t="str">
        <f t="shared" si="4"/>
        <v/>
      </c>
      <c r="F290" s="1" t="str" cm="1">
        <f t="array" ref="F290">IFERROR(INDEX($A$2:$A$4718,E290),"")</f>
        <v/>
      </c>
    </row>
    <row r="291" spans="1:6" x14ac:dyDescent="0.3">
      <c r="A291" t="s">
        <v>570</v>
      </c>
      <c r="B291">
        <v>16110</v>
      </c>
      <c r="C291" s="1">
        <f>ROWS($B$2:B291)</f>
        <v>290</v>
      </c>
      <c r="D291" t="str">
        <f>IF(Formulaire!$D$35=Communes!B291,Communes!C291,"")</f>
        <v/>
      </c>
      <c r="E291" t="str">
        <f t="shared" si="4"/>
        <v/>
      </c>
      <c r="F291" s="1" t="str" cm="1">
        <f t="array" ref="F291">IFERROR(INDEX($A$2:$A$4718,E291),"")</f>
        <v/>
      </c>
    </row>
    <row r="292" spans="1:6" x14ac:dyDescent="0.3">
      <c r="A292" t="s">
        <v>571</v>
      </c>
      <c r="B292">
        <v>16110</v>
      </c>
      <c r="C292" s="1">
        <f>ROWS($B$2:B292)</f>
        <v>291</v>
      </c>
      <c r="D292" t="str">
        <f>IF(Formulaire!$D$35=Communes!B292,Communes!C292,"")</f>
        <v/>
      </c>
      <c r="E292" t="str">
        <f t="shared" si="4"/>
        <v/>
      </c>
      <c r="F292" s="1" t="str" cm="1">
        <f t="array" ref="F292">IFERROR(INDEX($A$2:$A$4718,E292),"")</f>
        <v/>
      </c>
    </row>
    <row r="293" spans="1:6" x14ac:dyDescent="0.3">
      <c r="A293" t="s">
        <v>571</v>
      </c>
      <c r="B293">
        <v>16110</v>
      </c>
      <c r="C293" s="1">
        <f>ROWS($B$2:B293)</f>
        <v>292</v>
      </c>
      <c r="D293" t="str">
        <f>IF(Formulaire!$D$35=Communes!B293,Communes!C293,"")</f>
        <v/>
      </c>
      <c r="E293" t="str">
        <f t="shared" si="4"/>
        <v/>
      </c>
      <c r="F293" s="1" t="str" cm="1">
        <f t="array" ref="F293">IFERROR(INDEX($A$2:$A$4718,E293),"")</f>
        <v/>
      </c>
    </row>
    <row r="294" spans="1:6" x14ac:dyDescent="0.3">
      <c r="A294" t="s">
        <v>241</v>
      </c>
      <c r="B294">
        <v>16110</v>
      </c>
      <c r="C294" s="1">
        <f>ROWS($B$2:B294)</f>
        <v>293</v>
      </c>
      <c r="D294" t="str">
        <f>IF(Formulaire!$D$35=Communes!B294,Communes!C294,"")</f>
        <v/>
      </c>
      <c r="E294" t="str">
        <f t="shared" si="4"/>
        <v/>
      </c>
      <c r="F294" s="1" t="str" cm="1">
        <f t="array" ref="F294">IFERROR(INDEX($A$2:$A$4718,E294),"")</f>
        <v/>
      </c>
    </row>
    <row r="295" spans="1:6" x14ac:dyDescent="0.3">
      <c r="A295" t="s">
        <v>572</v>
      </c>
      <c r="B295">
        <v>16320</v>
      </c>
      <c r="C295" s="1">
        <f>ROWS($B$2:B295)</f>
        <v>294</v>
      </c>
      <c r="D295" t="str">
        <f>IF(Formulaire!$D$35=Communes!B295,Communes!C295,"")</f>
        <v/>
      </c>
      <c r="E295" t="str">
        <f t="shared" si="4"/>
        <v/>
      </c>
      <c r="F295" s="1" t="str" cm="1">
        <f t="array" ref="F295">IFERROR(INDEX($A$2:$A$4718,E295),"")</f>
        <v/>
      </c>
    </row>
    <row r="296" spans="1:6" x14ac:dyDescent="0.3">
      <c r="A296" t="s">
        <v>325</v>
      </c>
      <c r="B296">
        <v>16210</v>
      </c>
      <c r="C296" s="1">
        <f>ROWS($B$2:B296)</f>
        <v>295</v>
      </c>
      <c r="D296" t="str">
        <f>IF(Formulaire!$D$35=Communes!B296,Communes!C296,"")</f>
        <v/>
      </c>
      <c r="E296" t="str">
        <f t="shared" si="4"/>
        <v/>
      </c>
      <c r="F296" s="1" t="str" cm="1">
        <f t="array" ref="F296">IFERROR(INDEX($A$2:$A$4718,E296),"")</f>
        <v/>
      </c>
    </row>
    <row r="297" spans="1:6" x14ac:dyDescent="0.3">
      <c r="A297" t="s">
        <v>573</v>
      </c>
      <c r="B297">
        <v>16320</v>
      </c>
      <c r="C297" s="1">
        <f>ROWS($B$2:B297)</f>
        <v>296</v>
      </c>
      <c r="D297" t="str">
        <f>IF(Formulaire!$D$35=Communes!B297,Communes!C297,"")</f>
        <v/>
      </c>
      <c r="E297" t="str">
        <f t="shared" si="4"/>
        <v/>
      </c>
      <c r="F297" s="1" t="str" cm="1">
        <f t="array" ref="F297">IFERROR(INDEX($A$2:$A$4718,E297),"")</f>
        <v/>
      </c>
    </row>
    <row r="298" spans="1:6" x14ac:dyDescent="0.3">
      <c r="A298" t="s">
        <v>574</v>
      </c>
      <c r="B298">
        <v>16170</v>
      </c>
      <c r="C298" s="1">
        <f>ROWS($B$2:B298)</f>
        <v>297</v>
      </c>
      <c r="D298" t="str">
        <f>IF(Formulaire!$D$35=Communes!B298,Communes!C298,"")</f>
        <v/>
      </c>
      <c r="E298" t="str">
        <f t="shared" si="4"/>
        <v/>
      </c>
      <c r="F298" s="1" t="str" cm="1">
        <f t="array" ref="F298">IFERROR(INDEX($A$2:$A$4718,E298),"")</f>
        <v/>
      </c>
    </row>
    <row r="299" spans="1:6" x14ac:dyDescent="0.3">
      <c r="A299" t="s">
        <v>574</v>
      </c>
      <c r="B299">
        <v>16170</v>
      </c>
      <c r="C299" s="1">
        <f>ROWS($B$2:B299)</f>
        <v>298</v>
      </c>
      <c r="D299" t="str">
        <f>IF(Formulaire!$D$35=Communes!B299,Communes!C299,"")</f>
        <v/>
      </c>
      <c r="E299" t="str">
        <f t="shared" si="4"/>
        <v/>
      </c>
      <c r="F299" s="1" t="str" cm="1">
        <f t="array" ref="F299">IFERROR(INDEX($A$2:$A$4718,E299),"")</f>
        <v/>
      </c>
    </row>
    <row r="300" spans="1:6" x14ac:dyDescent="0.3">
      <c r="A300" t="s">
        <v>574</v>
      </c>
      <c r="B300">
        <v>16170</v>
      </c>
      <c r="C300" s="1">
        <f>ROWS($B$2:B300)</f>
        <v>299</v>
      </c>
      <c r="D300" t="str">
        <f>IF(Formulaire!$D$35=Communes!B300,Communes!C300,"")</f>
        <v/>
      </c>
      <c r="E300" t="str">
        <f t="shared" si="4"/>
        <v/>
      </c>
      <c r="F300" s="1" t="str" cm="1">
        <f t="array" ref="F300">IFERROR(INDEX($A$2:$A$4718,E300),"")</f>
        <v/>
      </c>
    </row>
    <row r="301" spans="1:6" x14ac:dyDescent="0.3">
      <c r="A301" t="s">
        <v>574</v>
      </c>
      <c r="B301">
        <v>16170</v>
      </c>
      <c r="C301" s="1">
        <f>ROWS($B$2:B301)</f>
        <v>300</v>
      </c>
      <c r="D301" t="str">
        <f>IF(Formulaire!$D$35=Communes!B301,Communes!C301,"")</f>
        <v/>
      </c>
      <c r="E301" t="str">
        <f t="shared" si="4"/>
        <v/>
      </c>
      <c r="F301" s="1" t="str" cm="1">
        <f t="array" ref="F301">IFERROR(INDEX($A$2:$A$4718,E301),"")</f>
        <v/>
      </c>
    </row>
    <row r="302" spans="1:6" x14ac:dyDescent="0.3">
      <c r="A302" t="s">
        <v>575</v>
      </c>
      <c r="B302">
        <v>16440</v>
      </c>
      <c r="C302" s="1">
        <f>ROWS($B$2:B302)</f>
        <v>301</v>
      </c>
      <c r="D302" t="str">
        <f>IF(Formulaire!$D$35=Communes!B302,Communes!C302,"")</f>
        <v/>
      </c>
      <c r="E302" t="str">
        <f t="shared" si="4"/>
        <v/>
      </c>
      <c r="F302" s="1" t="str" cm="1">
        <f t="array" ref="F302">IFERROR(INDEX($A$2:$A$4718,E302),"")</f>
        <v/>
      </c>
    </row>
    <row r="303" spans="1:6" x14ac:dyDescent="0.3">
      <c r="A303" t="s">
        <v>575</v>
      </c>
      <c r="B303">
        <v>16440</v>
      </c>
      <c r="C303" s="1">
        <f>ROWS($B$2:B303)</f>
        <v>302</v>
      </c>
      <c r="D303" t="str">
        <f>IF(Formulaire!$D$35=Communes!B303,Communes!C303,"")</f>
        <v/>
      </c>
      <c r="E303" t="str">
        <f t="shared" si="4"/>
        <v/>
      </c>
      <c r="F303" s="1" t="str" cm="1">
        <f t="array" ref="F303">IFERROR(INDEX($A$2:$A$4718,E303),"")</f>
        <v/>
      </c>
    </row>
    <row r="304" spans="1:6" x14ac:dyDescent="0.3">
      <c r="A304" t="s">
        <v>577</v>
      </c>
      <c r="B304">
        <v>16310</v>
      </c>
      <c r="C304" s="1">
        <f>ROWS($B$2:B304)</f>
        <v>303</v>
      </c>
      <c r="D304" t="str">
        <f>IF(Formulaire!$D$35=Communes!B304,Communes!C304,"")</f>
        <v/>
      </c>
      <c r="E304" t="str">
        <f t="shared" si="4"/>
        <v/>
      </c>
      <c r="F304" s="1" t="str" cm="1">
        <f t="array" ref="F304">IFERROR(INDEX($A$2:$A$4718,E304),"")</f>
        <v/>
      </c>
    </row>
    <row r="305" spans="1:6" x14ac:dyDescent="0.3">
      <c r="A305" t="s">
        <v>578</v>
      </c>
      <c r="B305">
        <v>16220</v>
      </c>
      <c r="C305" s="1">
        <f>ROWS($B$2:B305)</f>
        <v>304</v>
      </c>
      <c r="D305" t="str">
        <f>IF(Formulaire!$D$35=Communes!B305,Communes!C305,"")</f>
        <v/>
      </c>
      <c r="E305" t="str">
        <f t="shared" si="4"/>
        <v/>
      </c>
      <c r="F305" s="1" t="str" cm="1">
        <f t="array" ref="F305">IFERROR(INDEX($A$2:$A$4718,E305),"")</f>
        <v/>
      </c>
    </row>
    <row r="306" spans="1:6" x14ac:dyDescent="0.3">
      <c r="A306" t="s">
        <v>579</v>
      </c>
      <c r="B306">
        <v>16600</v>
      </c>
      <c r="C306" s="1">
        <f>ROWS($B$2:B306)</f>
        <v>305</v>
      </c>
      <c r="D306" t="str">
        <f>IF(Formulaire!$D$35=Communes!B306,Communes!C306,"")</f>
        <v/>
      </c>
      <c r="E306" t="str">
        <f t="shared" si="4"/>
        <v/>
      </c>
      <c r="F306" s="1" t="str" cm="1">
        <f t="array" ref="F306">IFERROR(INDEX($A$2:$A$4718,E306),"")</f>
        <v/>
      </c>
    </row>
    <row r="307" spans="1:6" x14ac:dyDescent="0.3">
      <c r="A307" t="s">
        <v>580</v>
      </c>
      <c r="B307">
        <v>16700</v>
      </c>
      <c r="C307" s="1">
        <f>ROWS($B$2:B307)</f>
        <v>306</v>
      </c>
      <c r="D307" t="str">
        <f>IF(Formulaire!$D$35=Communes!B307,Communes!C307,"")</f>
        <v/>
      </c>
      <c r="E307" t="str">
        <f t="shared" si="4"/>
        <v/>
      </c>
      <c r="F307" s="1" t="str" cm="1">
        <f t="array" ref="F307">IFERROR(INDEX($A$2:$A$4718,E307),"")</f>
        <v/>
      </c>
    </row>
    <row r="308" spans="1:6" x14ac:dyDescent="0.3">
      <c r="A308" t="s">
        <v>581</v>
      </c>
      <c r="B308">
        <v>16310</v>
      </c>
      <c r="C308" s="1">
        <f>ROWS($B$2:B308)</f>
        <v>307</v>
      </c>
      <c r="D308" t="str">
        <f>IF(Formulaire!$D$35=Communes!B308,Communes!C308,"")</f>
        <v/>
      </c>
      <c r="E308" t="str">
        <f t="shared" si="4"/>
        <v/>
      </c>
      <c r="F308" s="1" t="str" cm="1">
        <f t="array" ref="F308">IFERROR(INDEX($A$2:$A$4718,E308),"")</f>
        <v/>
      </c>
    </row>
    <row r="309" spans="1:6" x14ac:dyDescent="0.3">
      <c r="A309" t="s">
        <v>582</v>
      </c>
      <c r="B309">
        <v>16330</v>
      </c>
      <c r="C309" s="1">
        <f>ROWS($B$2:B309)</f>
        <v>308</v>
      </c>
      <c r="D309" t="str">
        <f>IF(Formulaire!$D$35=Communes!B309,Communes!C309,"")</f>
        <v/>
      </c>
      <c r="E309" t="str">
        <f t="shared" si="4"/>
        <v/>
      </c>
      <c r="F309" s="1" t="str" cm="1">
        <f t="array" ref="F309">IFERROR(INDEX($A$2:$A$4718,E309),"")</f>
        <v/>
      </c>
    </row>
    <row r="310" spans="1:6" x14ac:dyDescent="0.3">
      <c r="A310" t="s">
        <v>583</v>
      </c>
      <c r="B310">
        <v>16120</v>
      </c>
      <c r="C310" s="1">
        <f>ROWS($B$2:B310)</f>
        <v>309</v>
      </c>
      <c r="D310" t="str">
        <f>IF(Formulaire!$D$35=Communes!B310,Communes!C310,"")</f>
        <v/>
      </c>
      <c r="E310" t="str">
        <f t="shared" si="4"/>
        <v/>
      </c>
      <c r="F310" s="1" t="str" cm="1">
        <f t="array" ref="F310">IFERROR(INDEX($A$2:$A$4718,E310),"")</f>
        <v/>
      </c>
    </row>
    <row r="311" spans="1:6" x14ac:dyDescent="0.3">
      <c r="A311" t="s">
        <v>583</v>
      </c>
      <c r="B311">
        <v>16120</v>
      </c>
      <c r="C311" s="1">
        <f>ROWS($B$2:B311)</f>
        <v>310</v>
      </c>
      <c r="D311" t="str">
        <f>IF(Formulaire!$D$35=Communes!B311,Communes!C311,"")</f>
        <v/>
      </c>
      <c r="E311" t="str">
        <f t="shared" si="4"/>
        <v/>
      </c>
      <c r="F311" s="1" t="str" cm="1">
        <f t="array" ref="F311">IFERROR(INDEX($A$2:$A$4718,E311),"")</f>
        <v/>
      </c>
    </row>
    <row r="312" spans="1:6" x14ac:dyDescent="0.3">
      <c r="A312" t="s">
        <v>584</v>
      </c>
      <c r="B312">
        <v>16170</v>
      </c>
      <c r="C312" s="1">
        <f>ROWS($B$2:B312)</f>
        <v>311</v>
      </c>
      <c r="D312" t="str">
        <f>IF(Formulaire!$D$35=Communes!B312,Communes!C312,"")</f>
        <v/>
      </c>
      <c r="E312" t="str">
        <f t="shared" si="4"/>
        <v/>
      </c>
      <c r="F312" s="1" t="str" cm="1">
        <f t="array" ref="F312">IFERROR(INDEX($A$2:$A$4718,E312),"")</f>
        <v/>
      </c>
    </row>
    <row r="313" spans="1:6" x14ac:dyDescent="0.3">
      <c r="A313" t="s">
        <v>585</v>
      </c>
      <c r="B313">
        <v>16230</v>
      </c>
      <c r="C313" s="1">
        <f>ROWS($B$2:B313)</f>
        <v>312</v>
      </c>
      <c r="D313" t="str">
        <f>IF(Formulaire!$D$35=Communes!B313,Communes!C313,"")</f>
        <v/>
      </c>
      <c r="E313" t="str">
        <f t="shared" si="4"/>
        <v/>
      </c>
      <c r="F313" s="1" t="str" cm="1">
        <f t="array" ref="F313">IFERROR(INDEX($A$2:$A$4718,E313),"")</f>
        <v/>
      </c>
    </row>
    <row r="314" spans="1:6" x14ac:dyDescent="0.3">
      <c r="A314" t="s">
        <v>585</v>
      </c>
      <c r="B314">
        <v>16230</v>
      </c>
      <c r="C314" s="1">
        <f>ROWS($B$2:B314)</f>
        <v>313</v>
      </c>
      <c r="D314" t="str">
        <f>IF(Formulaire!$D$35=Communes!B314,Communes!C314,"")</f>
        <v/>
      </c>
      <c r="E314" t="str">
        <f t="shared" si="4"/>
        <v/>
      </c>
      <c r="F314" s="1" t="str" cm="1">
        <f t="array" ref="F314">IFERROR(INDEX($A$2:$A$4718,E314),"")</f>
        <v/>
      </c>
    </row>
    <row r="315" spans="1:6" x14ac:dyDescent="0.3">
      <c r="A315" t="s">
        <v>585</v>
      </c>
      <c r="B315">
        <v>16230</v>
      </c>
      <c r="C315" s="1">
        <f>ROWS($B$2:B315)</f>
        <v>314</v>
      </c>
      <c r="D315" t="str">
        <f>IF(Formulaire!$D$35=Communes!B315,Communes!C315,"")</f>
        <v/>
      </c>
      <c r="E315" t="str">
        <f t="shared" si="4"/>
        <v/>
      </c>
      <c r="F315" s="1" t="str" cm="1">
        <f t="array" ref="F315">IFERROR(INDEX($A$2:$A$4718,E315),"")</f>
        <v/>
      </c>
    </row>
    <row r="316" spans="1:6" x14ac:dyDescent="0.3">
      <c r="A316" t="s">
        <v>586</v>
      </c>
      <c r="B316">
        <v>16300</v>
      </c>
      <c r="C316" s="1">
        <f>ROWS($B$2:B316)</f>
        <v>315</v>
      </c>
      <c r="D316" t="str">
        <f>IF(Formulaire!$D$35=Communes!B316,Communes!C316,"")</f>
        <v/>
      </c>
      <c r="E316" t="str">
        <f t="shared" si="4"/>
        <v/>
      </c>
      <c r="F316" s="1" t="str" cm="1">
        <f t="array" ref="F316">IFERROR(INDEX($A$2:$A$4718,E316),"")</f>
        <v/>
      </c>
    </row>
    <row r="317" spans="1:6" x14ac:dyDescent="0.3">
      <c r="A317" t="s">
        <v>587</v>
      </c>
      <c r="B317">
        <v>16210</v>
      </c>
      <c r="C317" s="1">
        <f>ROWS($B$2:B317)</f>
        <v>316</v>
      </c>
      <c r="D317" t="str">
        <f>IF(Formulaire!$D$35=Communes!B317,Communes!C317,"")</f>
        <v/>
      </c>
      <c r="E317" t="str">
        <f t="shared" si="4"/>
        <v/>
      </c>
      <c r="F317" s="1" t="str" cm="1">
        <f t="array" ref="F317">IFERROR(INDEX($A$2:$A$4718,E317),"")</f>
        <v/>
      </c>
    </row>
    <row r="318" spans="1:6" x14ac:dyDescent="0.3">
      <c r="A318" t="s">
        <v>588</v>
      </c>
      <c r="B318">
        <v>16300</v>
      </c>
      <c r="C318" s="1">
        <f>ROWS($B$2:B318)</f>
        <v>317</v>
      </c>
      <c r="D318" t="str">
        <f>IF(Formulaire!$D$35=Communes!B318,Communes!C318,"")</f>
        <v/>
      </c>
      <c r="E318" t="str">
        <f t="shared" si="4"/>
        <v/>
      </c>
      <c r="F318" s="1" t="str" cm="1">
        <f t="array" ref="F318">IFERROR(INDEX($A$2:$A$4718,E318),"")</f>
        <v/>
      </c>
    </row>
    <row r="319" spans="1:6" x14ac:dyDescent="0.3">
      <c r="A319" t="s">
        <v>589</v>
      </c>
      <c r="B319">
        <v>16100</v>
      </c>
      <c r="C319" s="1">
        <f>ROWS($B$2:B319)</f>
        <v>318</v>
      </c>
      <c r="D319" t="str">
        <f>IF(Formulaire!$D$35=Communes!B319,Communes!C319,"")</f>
        <v/>
      </c>
      <c r="E319" t="str">
        <f t="shared" si="4"/>
        <v/>
      </c>
      <c r="F319" s="1" t="str" cm="1">
        <f t="array" ref="F319">IFERROR(INDEX($A$2:$A$4718,E319),"")</f>
        <v/>
      </c>
    </row>
    <row r="320" spans="1:6" x14ac:dyDescent="0.3">
      <c r="A320" t="s">
        <v>590</v>
      </c>
      <c r="B320">
        <v>16420</v>
      </c>
      <c r="C320" s="1">
        <f>ROWS($B$2:B320)</f>
        <v>319</v>
      </c>
      <c r="D320" t="str">
        <f>IF(Formulaire!$D$35=Communes!B320,Communes!C320,"")</f>
        <v/>
      </c>
      <c r="E320" t="str">
        <f t="shared" si="4"/>
        <v/>
      </c>
      <c r="F320" s="1" t="str" cm="1">
        <f t="array" ref="F320">IFERROR(INDEX($A$2:$A$4718,E320),"")</f>
        <v/>
      </c>
    </row>
    <row r="321" spans="1:6" x14ac:dyDescent="0.3">
      <c r="A321" t="s">
        <v>591</v>
      </c>
      <c r="B321">
        <v>16230</v>
      </c>
      <c r="C321" s="1">
        <f>ROWS($B$2:B321)</f>
        <v>320</v>
      </c>
      <c r="D321" t="str">
        <f>IF(Formulaire!$D$35=Communes!B321,Communes!C321,"")</f>
        <v/>
      </c>
      <c r="E321" t="str">
        <f t="shared" si="4"/>
        <v/>
      </c>
      <c r="F321" s="1" t="str" cm="1">
        <f t="array" ref="F321">IFERROR(INDEX($A$2:$A$4718,E321),"")</f>
        <v/>
      </c>
    </row>
    <row r="322" spans="1:6" x14ac:dyDescent="0.3">
      <c r="A322" t="s">
        <v>592</v>
      </c>
      <c r="B322">
        <v>16450</v>
      </c>
      <c r="C322" s="1">
        <f>ROWS($B$2:B322)</f>
        <v>321</v>
      </c>
      <c r="D322" t="str">
        <f>IF(Formulaire!$D$35=Communes!B322,Communes!C322,"")</f>
        <v/>
      </c>
      <c r="E322" t="str">
        <f t="shared" si="4"/>
        <v/>
      </c>
      <c r="F322" s="1" t="str" cm="1">
        <f t="array" ref="F322">IFERROR(INDEX($A$2:$A$4718,E322),"")</f>
        <v/>
      </c>
    </row>
    <row r="323" spans="1:6" x14ac:dyDescent="0.3">
      <c r="A323" t="s">
        <v>593</v>
      </c>
      <c r="B323">
        <v>16350</v>
      </c>
      <c r="C323" s="1">
        <f>ROWS($B$2:B323)</f>
        <v>322</v>
      </c>
      <c r="D323" t="str">
        <f>IF(Formulaire!$D$35=Communes!B323,Communes!C323,"")</f>
        <v/>
      </c>
      <c r="E323" t="str">
        <f t="shared" ref="E323:E386" si="5">IFERROR(SMALL($D:$D,C323),"")</f>
        <v/>
      </c>
      <c r="F323" s="1" t="str" cm="1">
        <f t="array" ref="F323">IFERROR(INDEX($A$2:$A$4718,E323),"")</f>
        <v/>
      </c>
    </row>
    <row r="324" spans="1:6" x14ac:dyDescent="0.3">
      <c r="A324" t="s">
        <v>594</v>
      </c>
      <c r="B324">
        <v>16170</v>
      </c>
      <c r="C324" s="1">
        <f>ROWS($B$2:B324)</f>
        <v>323</v>
      </c>
      <c r="D324" t="str">
        <f>IF(Formulaire!$D$35=Communes!B324,Communes!C324,"")</f>
        <v/>
      </c>
      <c r="E324" t="str">
        <f t="shared" si="5"/>
        <v/>
      </c>
      <c r="F324" s="1" t="str" cm="1">
        <f t="array" ref="F324">IFERROR(INDEX($A$2:$A$4718,E324),"")</f>
        <v/>
      </c>
    </row>
    <row r="325" spans="1:6" x14ac:dyDescent="0.3">
      <c r="A325" t="s">
        <v>229</v>
      </c>
      <c r="B325">
        <v>16480</v>
      </c>
      <c r="C325" s="1">
        <f>ROWS($B$2:B325)</f>
        <v>324</v>
      </c>
      <c r="D325" t="str">
        <f>IF(Formulaire!$D$35=Communes!B325,Communes!C325,"")</f>
        <v/>
      </c>
      <c r="E325" t="str">
        <f t="shared" si="5"/>
        <v/>
      </c>
      <c r="F325" s="1" t="str" cm="1">
        <f t="array" ref="F325">IFERROR(INDEX($A$2:$A$4718,E325),"")</f>
        <v/>
      </c>
    </row>
    <row r="326" spans="1:6" x14ac:dyDescent="0.3">
      <c r="A326" t="s">
        <v>595</v>
      </c>
      <c r="B326">
        <v>16130</v>
      </c>
      <c r="C326" s="1">
        <f>ROWS($B$2:B326)</f>
        <v>325</v>
      </c>
      <c r="D326" t="str">
        <f>IF(Formulaire!$D$35=Communes!B326,Communes!C326,"")</f>
        <v/>
      </c>
      <c r="E326" t="str">
        <f t="shared" si="5"/>
        <v/>
      </c>
      <c r="F326" s="1" t="str" cm="1">
        <f t="array" ref="F326">IFERROR(INDEX($A$2:$A$4718,E326),"")</f>
        <v/>
      </c>
    </row>
    <row r="327" spans="1:6" x14ac:dyDescent="0.3">
      <c r="A327" t="s">
        <v>596</v>
      </c>
      <c r="B327">
        <v>16140</v>
      </c>
      <c r="C327" s="1">
        <f>ROWS($B$2:B327)</f>
        <v>326</v>
      </c>
      <c r="D327" t="str">
        <f>IF(Formulaire!$D$35=Communes!B327,Communes!C327,"")</f>
        <v/>
      </c>
      <c r="E327" t="str">
        <f t="shared" si="5"/>
        <v/>
      </c>
      <c r="F327" s="1" t="str" cm="1">
        <f t="array" ref="F327">IFERROR(INDEX($A$2:$A$4718,E327),"")</f>
        <v/>
      </c>
    </row>
    <row r="328" spans="1:6" x14ac:dyDescent="0.3">
      <c r="A328" t="s">
        <v>597</v>
      </c>
      <c r="B328">
        <v>16460</v>
      </c>
      <c r="C328" s="1">
        <f>ROWS($B$2:B328)</f>
        <v>327</v>
      </c>
      <c r="D328" t="str">
        <f>IF(Formulaire!$D$35=Communes!B328,Communes!C328,"")</f>
        <v/>
      </c>
      <c r="E328" t="str">
        <f t="shared" si="5"/>
        <v/>
      </c>
      <c r="F328" s="1" t="str" cm="1">
        <f t="array" ref="F328">IFERROR(INDEX($A$2:$A$4718,E328),"")</f>
        <v/>
      </c>
    </row>
    <row r="329" spans="1:6" x14ac:dyDescent="0.3">
      <c r="A329" t="s">
        <v>598</v>
      </c>
      <c r="B329">
        <v>16570</v>
      </c>
      <c r="C329" s="1">
        <f>ROWS($B$2:B329)</f>
        <v>328</v>
      </c>
      <c r="D329" t="str">
        <f>IF(Formulaire!$D$35=Communes!B329,Communes!C329,"")</f>
        <v/>
      </c>
      <c r="E329" t="str">
        <f t="shared" si="5"/>
        <v/>
      </c>
      <c r="F329" s="1" t="str" cm="1">
        <f t="array" ref="F329">IFERROR(INDEX($A$2:$A$4718,E329),"")</f>
        <v/>
      </c>
    </row>
    <row r="330" spans="1:6" x14ac:dyDescent="0.3">
      <c r="A330" t="s">
        <v>327</v>
      </c>
      <c r="B330">
        <v>16700</v>
      </c>
      <c r="C330" s="1">
        <f>ROWS($B$2:B330)</f>
        <v>329</v>
      </c>
      <c r="D330" t="str">
        <f>IF(Formulaire!$D$35=Communes!B330,Communes!C330,"")</f>
        <v/>
      </c>
      <c r="E330" t="str">
        <f t="shared" si="5"/>
        <v/>
      </c>
      <c r="F330" s="1" t="str" cm="1">
        <f t="array" ref="F330">IFERROR(INDEX($A$2:$A$4718,E330),"")</f>
        <v/>
      </c>
    </row>
    <row r="331" spans="1:6" x14ac:dyDescent="0.3">
      <c r="A331" t="s">
        <v>599</v>
      </c>
      <c r="B331">
        <v>16380</v>
      </c>
      <c r="C331" s="1">
        <f>ROWS($B$2:B331)</f>
        <v>330</v>
      </c>
      <c r="D331" t="str">
        <f>IF(Formulaire!$D$35=Communes!B331,Communes!C331,"")</f>
        <v/>
      </c>
      <c r="E331" t="str">
        <f t="shared" si="5"/>
        <v/>
      </c>
      <c r="F331" s="1" t="str" cm="1">
        <f t="array" ref="F331">IFERROR(INDEX($A$2:$A$4718,E331),"")</f>
        <v/>
      </c>
    </row>
    <row r="332" spans="1:6" x14ac:dyDescent="0.3">
      <c r="A332" t="s">
        <v>600</v>
      </c>
      <c r="B332">
        <v>16700</v>
      </c>
      <c r="C332" s="1">
        <f>ROWS($B$2:B332)</f>
        <v>331</v>
      </c>
      <c r="D332" t="str">
        <f>IF(Formulaire!$D$35=Communes!B332,Communes!C332,"")</f>
        <v/>
      </c>
      <c r="E332" t="str">
        <f t="shared" si="5"/>
        <v/>
      </c>
      <c r="F332" s="1" t="str" cm="1">
        <f t="array" ref="F332">IFERROR(INDEX($A$2:$A$4718,E332),"")</f>
        <v/>
      </c>
    </row>
    <row r="333" spans="1:6" x14ac:dyDescent="0.3">
      <c r="A333" t="s">
        <v>601</v>
      </c>
      <c r="B333">
        <v>16230</v>
      </c>
      <c r="C333" s="1">
        <f>ROWS($B$2:B333)</f>
        <v>332</v>
      </c>
      <c r="D333" t="str">
        <f>IF(Formulaire!$D$35=Communes!B333,Communes!C333,"")</f>
        <v/>
      </c>
      <c r="E333" t="str">
        <f t="shared" si="5"/>
        <v/>
      </c>
      <c r="F333" s="1" t="str" cm="1">
        <f t="array" ref="F333">IFERROR(INDEX($A$2:$A$4718,E333),"")</f>
        <v/>
      </c>
    </row>
    <row r="334" spans="1:6" x14ac:dyDescent="0.3">
      <c r="A334" t="s">
        <v>602</v>
      </c>
      <c r="B334">
        <v>16450</v>
      </c>
      <c r="C334" s="1">
        <f>ROWS($B$2:B334)</f>
        <v>333</v>
      </c>
      <c r="D334" t="str">
        <f>IF(Formulaire!$D$35=Communes!B334,Communes!C334,"")</f>
        <v/>
      </c>
      <c r="E334" t="str">
        <f t="shared" si="5"/>
        <v/>
      </c>
      <c r="F334" s="1" t="str" cm="1">
        <f t="array" ref="F334">IFERROR(INDEX($A$2:$A$4718,E334),"")</f>
        <v/>
      </c>
    </row>
    <row r="335" spans="1:6" x14ac:dyDescent="0.3">
      <c r="A335" t="s">
        <v>603</v>
      </c>
      <c r="B335">
        <v>16100</v>
      </c>
      <c r="C335" s="1">
        <f>ROWS($B$2:B335)</f>
        <v>334</v>
      </c>
      <c r="D335" t="str">
        <f>IF(Formulaire!$D$35=Communes!B335,Communes!C335,"")</f>
        <v/>
      </c>
      <c r="E335" t="str">
        <f t="shared" si="5"/>
        <v/>
      </c>
      <c r="F335" s="1" t="str" cm="1">
        <f t="array" ref="F335">IFERROR(INDEX($A$2:$A$4718,E335),"")</f>
        <v/>
      </c>
    </row>
    <row r="336" spans="1:6" x14ac:dyDescent="0.3">
      <c r="A336" t="s">
        <v>604</v>
      </c>
      <c r="B336">
        <v>16480</v>
      </c>
      <c r="C336" s="1">
        <f>ROWS($B$2:B336)</f>
        <v>335</v>
      </c>
      <c r="D336" t="str">
        <f>IF(Formulaire!$D$35=Communes!B336,Communes!C336,"")</f>
        <v/>
      </c>
      <c r="E336" t="str">
        <f t="shared" si="5"/>
        <v/>
      </c>
      <c r="F336" s="1" t="str" cm="1">
        <f t="array" ref="F336">IFERROR(INDEX($A$2:$A$4718,E336),"")</f>
        <v/>
      </c>
    </row>
    <row r="337" spans="1:6" x14ac:dyDescent="0.3">
      <c r="A337" t="s">
        <v>260</v>
      </c>
      <c r="B337">
        <v>16190</v>
      </c>
      <c r="C337" s="1">
        <f>ROWS($B$2:B337)</f>
        <v>336</v>
      </c>
      <c r="D337" t="str">
        <f>IF(Formulaire!$D$35=Communes!B337,Communes!C337,"")</f>
        <v/>
      </c>
      <c r="E337" t="str">
        <f t="shared" si="5"/>
        <v/>
      </c>
      <c r="F337" s="1" t="str" cm="1">
        <f t="array" ref="F337">IFERROR(INDEX($A$2:$A$4718,E337),"")</f>
        <v/>
      </c>
    </row>
    <row r="338" spans="1:6" x14ac:dyDescent="0.3">
      <c r="A338" t="s">
        <v>605</v>
      </c>
      <c r="B338">
        <v>16700</v>
      </c>
      <c r="C338" s="1">
        <f>ROWS($B$2:B338)</f>
        <v>337</v>
      </c>
      <c r="D338" t="str">
        <f>IF(Formulaire!$D$35=Communes!B338,Communes!C338,"")</f>
        <v/>
      </c>
      <c r="E338" t="str">
        <f t="shared" si="5"/>
        <v/>
      </c>
      <c r="F338" s="1" t="str" cm="1">
        <f t="array" ref="F338">IFERROR(INDEX($A$2:$A$4718,E338),"")</f>
        <v/>
      </c>
    </row>
    <row r="339" spans="1:6" x14ac:dyDescent="0.3">
      <c r="A339" t="s">
        <v>606</v>
      </c>
      <c r="B339">
        <v>16260</v>
      </c>
      <c r="C339" s="1">
        <f>ROWS($B$2:B339)</f>
        <v>338</v>
      </c>
      <c r="D339" t="str">
        <f>IF(Formulaire!$D$35=Communes!B339,Communes!C339,"")</f>
        <v/>
      </c>
      <c r="E339" t="str">
        <f t="shared" si="5"/>
        <v/>
      </c>
      <c r="F339" s="1" t="str" cm="1">
        <f t="array" ref="F339">IFERROR(INDEX($A$2:$A$4718,E339),"")</f>
        <v/>
      </c>
    </row>
    <row r="340" spans="1:6" x14ac:dyDescent="0.3">
      <c r="A340" t="s">
        <v>607</v>
      </c>
      <c r="B340">
        <v>16500</v>
      </c>
      <c r="C340" s="1">
        <f>ROWS($B$2:B340)</f>
        <v>339</v>
      </c>
      <c r="D340" t="str">
        <f>IF(Formulaire!$D$35=Communes!B340,Communes!C340,"")</f>
        <v/>
      </c>
      <c r="E340" t="str">
        <f t="shared" si="5"/>
        <v/>
      </c>
      <c r="F340" s="1" t="str" cm="1">
        <f t="array" ref="F340">IFERROR(INDEX($A$2:$A$4718,E340),"")</f>
        <v/>
      </c>
    </row>
    <row r="341" spans="1:6" x14ac:dyDescent="0.3">
      <c r="A341" t="s">
        <v>608</v>
      </c>
      <c r="B341">
        <v>16300</v>
      </c>
      <c r="C341" s="1">
        <f>ROWS($B$2:B341)</f>
        <v>340</v>
      </c>
      <c r="D341" t="str">
        <f>IF(Formulaire!$D$35=Communes!B341,Communes!C341,"")</f>
        <v/>
      </c>
      <c r="E341" t="str">
        <f t="shared" si="5"/>
        <v/>
      </c>
      <c r="F341" s="1" t="str" cm="1">
        <f t="array" ref="F341">IFERROR(INDEX($A$2:$A$4718,E341),"")</f>
        <v/>
      </c>
    </row>
    <row r="342" spans="1:6" x14ac:dyDescent="0.3">
      <c r="A342" t="s">
        <v>609</v>
      </c>
      <c r="B342">
        <v>16170</v>
      </c>
      <c r="C342" s="1">
        <f>ROWS($B$2:B342)</f>
        <v>341</v>
      </c>
      <c r="D342" t="str">
        <f>IF(Formulaire!$D$35=Communes!B342,Communes!C342,"")</f>
        <v/>
      </c>
      <c r="E342" t="str">
        <f t="shared" si="5"/>
        <v/>
      </c>
      <c r="F342" s="1" t="str" cm="1">
        <f t="array" ref="F342">IFERROR(INDEX($A$2:$A$4718,E342),"")</f>
        <v/>
      </c>
    </row>
    <row r="343" spans="1:6" x14ac:dyDescent="0.3">
      <c r="A343" t="s">
        <v>609</v>
      </c>
      <c r="B343">
        <v>16170</v>
      </c>
      <c r="C343" s="1">
        <f>ROWS($B$2:B343)</f>
        <v>342</v>
      </c>
      <c r="D343" t="str">
        <f>IF(Formulaire!$D$35=Communes!B343,Communes!C343,"")</f>
        <v/>
      </c>
      <c r="E343" t="str">
        <f t="shared" si="5"/>
        <v/>
      </c>
      <c r="F343" s="1" t="str" cm="1">
        <f t="array" ref="F343">IFERROR(INDEX($A$2:$A$4718,E343),"")</f>
        <v/>
      </c>
    </row>
    <row r="344" spans="1:6" x14ac:dyDescent="0.3">
      <c r="A344" t="s">
        <v>609</v>
      </c>
      <c r="B344">
        <v>16170</v>
      </c>
      <c r="C344" s="1">
        <f>ROWS($B$2:B344)</f>
        <v>343</v>
      </c>
      <c r="D344" t="str">
        <f>IF(Formulaire!$D$35=Communes!B344,Communes!C344,"")</f>
        <v/>
      </c>
      <c r="E344" t="str">
        <f t="shared" si="5"/>
        <v/>
      </c>
      <c r="F344" s="1" t="str" cm="1">
        <f t="array" ref="F344">IFERROR(INDEX($A$2:$A$4718,E344),"")</f>
        <v/>
      </c>
    </row>
    <row r="345" spans="1:6" x14ac:dyDescent="0.3">
      <c r="A345" t="s">
        <v>609</v>
      </c>
      <c r="B345">
        <v>16170</v>
      </c>
      <c r="C345" s="1">
        <f>ROWS($B$2:B345)</f>
        <v>344</v>
      </c>
      <c r="D345" t="str">
        <f>IF(Formulaire!$D$35=Communes!B345,Communes!C345,"")</f>
        <v/>
      </c>
      <c r="E345" t="str">
        <f t="shared" si="5"/>
        <v/>
      </c>
      <c r="F345" s="1" t="str" cm="1">
        <f t="array" ref="F345">IFERROR(INDEX($A$2:$A$4718,E345),"")</f>
        <v/>
      </c>
    </row>
    <row r="346" spans="1:6" x14ac:dyDescent="0.3">
      <c r="A346" t="s">
        <v>609</v>
      </c>
      <c r="B346">
        <v>16170</v>
      </c>
      <c r="C346" s="1">
        <f>ROWS($B$2:B346)</f>
        <v>345</v>
      </c>
      <c r="D346" t="str">
        <f>IF(Formulaire!$D$35=Communes!B346,Communes!C346,"")</f>
        <v/>
      </c>
      <c r="E346" t="str">
        <f t="shared" si="5"/>
        <v/>
      </c>
      <c r="F346" s="1" t="str" cm="1">
        <f t="array" ref="F346">IFERROR(INDEX($A$2:$A$4718,E346),"")</f>
        <v/>
      </c>
    </row>
    <row r="347" spans="1:6" x14ac:dyDescent="0.3">
      <c r="A347" t="s">
        <v>609</v>
      </c>
      <c r="B347">
        <v>16170</v>
      </c>
      <c r="C347" s="1">
        <f>ROWS($B$2:B347)</f>
        <v>346</v>
      </c>
      <c r="D347" t="str">
        <f>IF(Formulaire!$D$35=Communes!B347,Communes!C347,"")</f>
        <v/>
      </c>
      <c r="E347" t="str">
        <f t="shared" si="5"/>
        <v/>
      </c>
      <c r="F347" s="1" t="str" cm="1">
        <f t="array" ref="F347">IFERROR(INDEX($A$2:$A$4718,E347),"")</f>
        <v/>
      </c>
    </row>
    <row r="348" spans="1:6" x14ac:dyDescent="0.3">
      <c r="A348" t="s">
        <v>610</v>
      </c>
      <c r="B348">
        <v>16720</v>
      </c>
      <c r="C348" s="1">
        <f>ROWS($B$2:B348)</f>
        <v>347</v>
      </c>
      <c r="D348" t="str">
        <f>IF(Formulaire!$D$35=Communes!B348,Communes!C348,"")</f>
        <v/>
      </c>
      <c r="E348" t="str">
        <f t="shared" si="5"/>
        <v/>
      </c>
      <c r="F348" s="1" t="str" cm="1">
        <f t="array" ref="F348">IFERROR(INDEX($A$2:$A$4718,E348),"")</f>
        <v/>
      </c>
    </row>
    <row r="349" spans="1:6" x14ac:dyDescent="0.3">
      <c r="A349" t="s">
        <v>217</v>
      </c>
      <c r="B349">
        <v>16470</v>
      </c>
      <c r="C349" s="1">
        <f>ROWS($B$2:B349)</f>
        <v>348</v>
      </c>
      <c r="D349" t="str">
        <f>IF(Formulaire!$D$35=Communes!B349,Communes!C349,"")</f>
        <v/>
      </c>
      <c r="E349" t="str">
        <f t="shared" si="5"/>
        <v/>
      </c>
      <c r="F349" s="1" t="str" cm="1">
        <f t="array" ref="F349">IFERROR(INDEX($A$2:$A$4718,E349),"")</f>
        <v/>
      </c>
    </row>
    <row r="350" spans="1:6" x14ac:dyDescent="0.3">
      <c r="A350" t="s">
        <v>611</v>
      </c>
      <c r="B350">
        <v>16300</v>
      </c>
      <c r="C350" s="1">
        <f>ROWS($B$2:B350)</f>
        <v>349</v>
      </c>
      <c r="D350" t="str">
        <f>IF(Formulaire!$D$35=Communes!B350,Communes!C350,"")</f>
        <v/>
      </c>
      <c r="E350" t="str">
        <f t="shared" si="5"/>
        <v/>
      </c>
      <c r="F350" s="1" t="str" cm="1">
        <f t="array" ref="F350">IFERROR(INDEX($A$2:$A$4718,E350),"")</f>
        <v/>
      </c>
    </row>
    <row r="351" spans="1:6" x14ac:dyDescent="0.3">
      <c r="A351" t="s">
        <v>612</v>
      </c>
      <c r="B351">
        <v>16130</v>
      </c>
      <c r="C351" s="1">
        <f>ROWS($B$2:B351)</f>
        <v>350</v>
      </c>
      <c r="D351" t="str">
        <f>IF(Formulaire!$D$35=Communes!B351,Communes!C351,"")</f>
        <v/>
      </c>
      <c r="E351" t="str">
        <f t="shared" si="5"/>
        <v/>
      </c>
      <c r="F351" s="1" t="str" cm="1">
        <f t="array" ref="F351">IFERROR(INDEX($A$2:$A$4718,E351),"")</f>
        <v/>
      </c>
    </row>
    <row r="352" spans="1:6" x14ac:dyDescent="0.3">
      <c r="A352" t="s">
        <v>613</v>
      </c>
      <c r="B352">
        <v>16150</v>
      </c>
      <c r="C352" s="1">
        <f>ROWS($B$2:B352)</f>
        <v>351</v>
      </c>
      <c r="D352" t="str">
        <f>IF(Formulaire!$D$35=Communes!B352,Communes!C352,"")</f>
        <v/>
      </c>
      <c r="E352" t="str">
        <f t="shared" si="5"/>
        <v/>
      </c>
      <c r="F352" s="1" t="str" cm="1">
        <f t="array" ref="F352">IFERROR(INDEX($A$2:$A$4718,E352),"")</f>
        <v/>
      </c>
    </row>
    <row r="353" spans="1:6" x14ac:dyDescent="0.3">
      <c r="A353" t="s">
        <v>614</v>
      </c>
      <c r="B353">
        <v>16210</v>
      </c>
      <c r="C353" s="1">
        <f>ROWS($B$2:B353)</f>
        <v>352</v>
      </c>
      <c r="D353" t="str">
        <f>IF(Formulaire!$D$35=Communes!B353,Communes!C353,"")</f>
        <v/>
      </c>
      <c r="E353" t="str">
        <f t="shared" si="5"/>
        <v/>
      </c>
      <c r="F353" s="1" t="str" cm="1">
        <f t="array" ref="F353">IFERROR(INDEX($A$2:$A$4718,E353),"")</f>
        <v/>
      </c>
    </row>
    <row r="354" spans="1:6" x14ac:dyDescent="0.3">
      <c r="A354" t="s">
        <v>615</v>
      </c>
      <c r="B354">
        <v>16210</v>
      </c>
      <c r="C354" s="1">
        <f>ROWS($B$2:B354)</f>
        <v>353</v>
      </c>
      <c r="D354" t="str">
        <f>IF(Formulaire!$D$35=Communes!B354,Communes!C354,"")</f>
        <v/>
      </c>
      <c r="E354" t="str">
        <f t="shared" si="5"/>
        <v/>
      </c>
      <c r="F354" s="1" t="str" cm="1">
        <f t="array" ref="F354">IFERROR(INDEX($A$2:$A$4718,E354),"")</f>
        <v/>
      </c>
    </row>
    <row r="355" spans="1:6" x14ac:dyDescent="0.3">
      <c r="A355" t="s">
        <v>328</v>
      </c>
      <c r="B355">
        <v>16290</v>
      </c>
      <c r="C355" s="1">
        <f>ROWS($B$2:B355)</f>
        <v>354</v>
      </c>
      <c r="D355" t="str">
        <f>IF(Formulaire!$D$35=Communes!B355,Communes!C355,"")</f>
        <v/>
      </c>
      <c r="E355" t="str">
        <f t="shared" si="5"/>
        <v/>
      </c>
      <c r="F355" s="1" t="str" cm="1">
        <f t="array" ref="F355">IFERROR(INDEX($A$2:$A$4718,E355),"")</f>
        <v/>
      </c>
    </row>
    <row r="356" spans="1:6" x14ac:dyDescent="0.3">
      <c r="A356" t="s">
        <v>616</v>
      </c>
      <c r="B356">
        <v>16200</v>
      </c>
      <c r="C356" s="1">
        <f>ROWS($B$2:B356)</f>
        <v>355</v>
      </c>
      <c r="D356" t="str">
        <f>IF(Formulaire!$D$35=Communes!B356,Communes!C356,"")</f>
        <v/>
      </c>
      <c r="E356" t="str">
        <f t="shared" si="5"/>
        <v/>
      </c>
      <c r="F356" s="1" t="str" cm="1">
        <f t="array" ref="F356">IFERROR(INDEX($A$2:$A$4718,E356),"")</f>
        <v/>
      </c>
    </row>
    <row r="357" spans="1:6" x14ac:dyDescent="0.3">
      <c r="A357" t="s">
        <v>617</v>
      </c>
      <c r="B357">
        <v>16390</v>
      </c>
      <c r="C357" s="1">
        <f>ROWS($B$2:B357)</f>
        <v>356</v>
      </c>
      <c r="D357" t="str">
        <f>IF(Formulaire!$D$35=Communes!B357,Communes!C357,"")</f>
        <v/>
      </c>
      <c r="E357" t="str">
        <f t="shared" si="5"/>
        <v/>
      </c>
      <c r="F357" s="1" t="str" cm="1">
        <f t="array" ref="F357">IFERROR(INDEX($A$2:$A$4718,E357),"")</f>
        <v/>
      </c>
    </row>
    <row r="358" spans="1:6" x14ac:dyDescent="0.3">
      <c r="A358" t="s">
        <v>218</v>
      </c>
      <c r="B358">
        <v>16120</v>
      </c>
      <c r="C358" s="1">
        <f>ROWS($B$2:B358)</f>
        <v>357</v>
      </c>
      <c r="D358" t="str">
        <f>IF(Formulaire!$D$35=Communes!B358,Communes!C358,"")</f>
        <v/>
      </c>
      <c r="E358" t="str">
        <f t="shared" si="5"/>
        <v/>
      </c>
      <c r="F358" s="1" t="str" cm="1">
        <f t="array" ref="F358">IFERROR(INDEX($A$2:$A$4718,E358),"")</f>
        <v/>
      </c>
    </row>
    <row r="359" spans="1:6" x14ac:dyDescent="0.3">
      <c r="A359" t="s">
        <v>233</v>
      </c>
      <c r="B359">
        <v>16220</v>
      </c>
      <c r="C359" s="1">
        <f>ROWS($B$2:B359)</f>
        <v>358</v>
      </c>
      <c r="D359" t="str">
        <f>IF(Formulaire!$D$35=Communes!B359,Communes!C359,"")</f>
        <v/>
      </c>
      <c r="E359" t="str">
        <f t="shared" si="5"/>
        <v/>
      </c>
      <c r="F359" s="1" t="str" cm="1">
        <f t="array" ref="F359">IFERROR(INDEX($A$2:$A$4718,E359),"")</f>
        <v/>
      </c>
    </row>
    <row r="360" spans="1:6" x14ac:dyDescent="0.3">
      <c r="A360" t="s">
        <v>618</v>
      </c>
      <c r="B360">
        <v>16480</v>
      </c>
      <c r="C360" s="1">
        <f>ROWS($B$2:B360)</f>
        <v>359</v>
      </c>
      <c r="D360" t="str">
        <f>IF(Formulaire!$D$35=Communes!B360,Communes!C360,"")</f>
        <v/>
      </c>
      <c r="E360" t="str">
        <f t="shared" si="5"/>
        <v/>
      </c>
      <c r="F360" s="1" t="str" cm="1">
        <f t="array" ref="F360">IFERROR(INDEX($A$2:$A$4718,E360),"")</f>
        <v/>
      </c>
    </row>
    <row r="361" spans="1:6" x14ac:dyDescent="0.3">
      <c r="A361" t="s">
        <v>619</v>
      </c>
      <c r="B361">
        <v>16460</v>
      </c>
      <c r="C361" s="1">
        <f>ROWS($B$2:B361)</f>
        <v>360</v>
      </c>
      <c r="D361" t="str">
        <f>IF(Formulaire!$D$35=Communes!B361,Communes!C361,"")</f>
        <v/>
      </c>
      <c r="E361" t="str">
        <f t="shared" si="5"/>
        <v/>
      </c>
      <c r="F361" s="1" t="str" cm="1">
        <f t="array" ref="F361">IFERROR(INDEX($A$2:$A$4718,E361),"")</f>
        <v/>
      </c>
    </row>
    <row r="362" spans="1:6" x14ac:dyDescent="0.3">
      <c r="A362" t="s">
        <v>620</v>
      </c>
      <c r="B362">
        <v>16480</v>
      </c>
      <c r="C362" s="1">
        <f>ROWS($B$2:B362)</f>
        <v>361</v>
      </c>
      <c r="D362" t="str">
        <f>IF(Formulaire!$D$35=Communes!B362,Communes!C362,"")</f>
        <v/>
      </c>
      <c r="E362" t="str">
        <f t="shared" si="5"/>
        <v/>
      </c>
      <c r="F362" s="1" t="str" cm="1">
        <f t="array" ref="F362">IFERROR(INDEX($A$2:$A$4718,E362),"")</f>
        <v/>
      </c>
    </row>
    <row r="363" spans="1:6" x14ac:dyDescent="0.3">
      <c r="A363" t="s">
        <v>621</v>
      </c>
      <c r="B363">
        <v>16710</v>
      </c>
      <c r="C363" s="1">
        <f>ROWS($B$2:B363)</f>
        <v>362</v>
      </c>
      <c r="D363" t="str">
        <f>IF(Formulaire!$D$35=Communes!B363,Communes!C363,"")</f>
        <v/>
      </c>
      <c r="E363" t="str">
        <f t="shared" si="5"/>
        <v/>
      </c>
      <c r="F363" s="1" t="str" cm="1">
        <f t="array" ref="F363">IFERROR(INDEX($A$2:$A$4718,E363),"")</f>
        <v/>
      </c>
    </row>
    <row r="364" spans="1:6" x14ac:dyDescent="0.3">
      <c r="A364" t="s">
        <v>622</v>
      </c>
      <c r="B364">
        <v>16130</v>
      </c>
      <c r="C364" s="1">
        <f>ROWS($B$2:B364)</f>
        <v>363</v>
      </c>
      <c r="D364" t="str">
        <f>IF(Formulaire!$D$35=Communes!B364,Communes!C364,"")</f>
        <v/>
      </c>
      <c r="E364" t="str">
        <f t="shared" si="5"/>
        <v/>
      </c>
      <c r="F364" s="1" t="str" cm="1">
        <f t="array" ref="F364">IFERROR(INDEX($A$2:$A$4718,E364),"")</f>
        <v/>
      </c>
    </row>
    <row r="365" spans="1:6" x14ac:dyDescent="0.3">
      <c r="A365" t="s">
        <v>623</v>
      </c>
      <c r="B365">
        <v>16300</v>
      </c>
      <c r="C365" s="1">
        <f>ROWS($B$2:B365)</f>
        <v>364</v>
      </c>
      <c r="D365" t="str">
        <f>IF(Formulaire!$D$35=Communes!B365,Communes!C365,"")</f>
        <v/>
      </c>
      <c r="E365" t="str">
        <f t="shared" si="5"/>
        <v/>
      </c>
      <c r="F365" s="1" t="str" cm="1">
        <f t="array" ref="F365">IFERROR(INDEX($A$2:$A$4718,E365),"")</f>
        <v/>
      </c>
    </row>
    <row r="366" spans="1:6" x14ac:dyDescent="0.3">
      <c r="A366" t="s">
        <v>624</v>
      </c>
      <c r="B366">
        <v>16700</v>
      </c>
      <c r="C366" s="1">
        <f>ROWS($B$2:B366)</f>
        <v>365</v>
      </c>
      <c r="D366" t="str">
        <f>IF(Formulaire!$D$35=Communes!B366,Communes!C366,"")</f>
        <v/>
      </c>
      <c r="E366" t="str">
        <f t="shared" si="5"/>
        <v/>
      </c>
      <c r="F366" s="1" t="str" cm="1">
        <f t="array" ref="F366">IFERROR(INDEX($A$2:$A$4718,E366),"")</f>
        <v/>
      </c>
    </row>
    <row r="367" spans="1:6" x14ac:dyDescent="0.3">
      <c r="A367" t="s">
        <v>625</v>
      </c>
      <c r="B367">
        <v>16190</v>
      </c>
      <c r="C367" s="1">
        <f>ROWS($B$2:B367)</f>
        <v>366</v>
      </c>
      <c r="D367" t="str">
        <f>IF(Formulaire!$D$35=Communes!B367,Communes!C367,"")</f>
        <v/>
      </c>
      <c r="E367" t="str">
        <f t="shared" si="5"/>
        <v/>
      </c>
      <c r="F367" s="1" t="str" cm="1">
        <f t="array" ref="F367">IFERROR(INDEX($A$2:$A$4718,E367),"")</f>
        <v/>
      </c>
    </row>
    <row r="368" spans="1:6" x14ac:dyDescent="0.3">
      <c r="A368" t="s">
        <v>626</v>
      </c>
      <c r="B368">
        <v>16420</v>
      </c>
      <c r="C368" s="1">
        <f>ROWS($B$2:B368)</f>
        <v>367</v>
      </c>
      <c r="D368" t="str">
        <f>IF(Formulaire!$D$35=Communes!B368,Communes!C368,"")</f>
        <v/>
      </c>
      <c r="E368" t="str">
        <f t="shared" si="5"/>
        <v/>
      </c>
      <c r="F368" s="1" t="str" cm="1">
        <f t="array" ref="F368">IFERROR(INDEX($A$2:$A$4718,E368),"")</f>
        <v/>
      </c>
    </row>
    <row r="369" spans="1:6" x14ac:dyDescent="0.3">
      <c r="A369" t="s">
        <v>627</v>
      </c>
      <c r="B369">
        <v>16310</v>
      </c>
      <c r="C369" s="1">
        <f>ROWS($B$2:B369)</f>
        <v>368</v>
      </c>
      <c r="D369" t="str">
        <f>IF(Formulaire!$D$35=Communes!B369,Communes!C369,"")</f>
        <v/>
      </c>
      <c r="E369" t="str">
        <f t="shared" si="5"/>
        <v/>
      </c>
      <c r="F369" s="1" t="str" cm="1">
        <f t="array" ref="F369">IFERROR(INDEX($A$2:$A$4718,E369),"")</f>
        <v/>
      </c>
    </row>
    <row r="370" spans="1:6" x14ac:dyDescent="0.3">
      <c r="A370" t="s">
        <v>628</v>
      </c>
      <c r="B370">
        <v>16480</v>
      </c>
      <c r="C370" s="1">
        <f>ROWS($B$2:B370)</f>
        <v>369</v>
      </c>
      <c r="D370" t="str">
        <f>IF(Formulaire!$D$35=Communes!B370,Communes!C370,"")</f>
        <v/>
      </c>
      <c r="E370" t="str">
        <f t="shared" si="5"/>
        <v/>
      </c>
      <c r="F370" s="1" t="str" cm="1">
        <f t="array" ref="F370">IFERROR(INDEX($A$2:$A$4718,E370),"")</f>
        <v/>
      </c>
    </row>
    <row r="371" spans="1:6" x14ac:dyDescent="0.3">
      <c r="A371" t="s">
        <v>629</v>
      </c>
      <c r="B371">
        <v>16130</v>
      </c>
      <c r="C371" s="1">
        <f>ROWS($B$2:B371)</f>
        <v>370</v>
      </c>
      <c r="D371" t="str">
        <f>IF(Formulaire!$D$35=Communes!B371,Communes!C371,"")</f>
        <v/>
      </c>
      <c r="E371" t="str">
        <f t="shared" si="5"/>
        <v/>
      </c>
      <c r="F371" s="1" t="str" cm="1">
        <f t="array" ref="F371">IFERROR(INDEX($A$2:$A$4718,E371),"")</f>
        <v/>
      </c>
    </row>
    <row r="372" spans="1:6" x14ac:dyDescent="0.3">
      <c r="A372" t="s">
        <v>630</v>
      </c>
      <c r="B372">
        <v>16410</v>
      </c>
      <c r="C372" s="1">
        <f>ROWS($B$2:B372)</f>
        <v>371</v>
      </c>
      <c r="D372" t="str">
        <f>IF(Formulaire!$D$35=Communes!B372,Communes!C372,"")</f>
        <v/>
      </c>
      <c r="E372" t="str">
        <f t="shared" si="5"/>
        <v/>
      </c>
      <c r="F372" s="1" t="str" cm="1">
        <f t="array" ref="F372">IFERROR(INDEX($A$2:$A$4718,E372),"")</f>
        <v/>
      </c>
    </row>
    <row r="373" spans="1:6" x14ac:dyDescent="0.3">
      <c r="A373" t="s">
        <v>631</v>
      </c>
      <c r="B373">
        <v>16200</v>
      </c>
      <c r="C373" s="1">
        <f>ROWS($B$2:B373)</f>
        <v>372</v>
      </c>
      <c r="D373" t="str">
        <f>IF(Formulaire!$D$35=Communes!B373,Communes!C373,"")</f>
        <v/>
      </c>
      <c r="E373" t="str">
        <f t="shared" si="5"/>
        <v/>
      </c>
      <c r="F373" s="1" t="str" cm="1">
        <f t="array" ref="F373">IFERROR(INDEX($A$2:$A$4718,E373),"")</f>
        <v/>
      </c>
    </row>
    <row r="374" spans="1:6" x14ac:dyDescent="0.3">
      <c r="A374" t="s">
        <v>632</v>
      </c>
      <c r="B374">
        <v>16440</v>
      </c>
      <c r="C374" s="1">
        <f>ROWS($B$2:B374)</f>
        <v>373</v>
      </c>
      <c r="D374" t="str">
        <f>IF(Formulaire!$D$35=Communes!B374,Communes!C374,"")</f>
        <v/>
      </c>
      <c r="E374" t="str">
        <f t="shared" si="5"/>
        <v/>
      </c>
      <c r="F374" s="1" t="str" cm="1">
        <f t="array" ref="F374">IFERROR(INDEX($A$2:$A$4718,E374),"")</f>
        <v/>
      </c>
    </row>
    <row r="375" spans="1:6" x14ac:dyDescent="0.3">
      <c r="A375" t="s">
        <v>633</v>
      </c>
      <c r="B375">
        <v>16380</v>
      </c>
      <c r="C375" s="1">
        <f>ROWS($B$2:B375)</f>
        <v>374</v>
      </c>
      <c r="D375" t="str">
        <f>IF(Formulaire!$D$35=Communes!B375,Communes!C375,"")</f>
        <v/>
      </c>
      <c r="E375" t="str">
        <f t="shared" si="5"/>
        <v/>
      </c>
      <c r="F375" s="1" t="str" cm="1">
        <f t="array" ref="F375">IFERROR(INDEX($A$2:$A$4718,E375),"")</f>
        <v/>
      </c>
    </row>
    <row r="376" spans="1:6" x14ac:dyDescent="0.3">
      <c r="A376" t="s">
        <v>634</v>
      </c>
      <c r="B376">
        <v>16240</v>
      </c>
      <c r="C376" s="1">
        <f>ROWS($B$2:B376)</f>
        <v>375</v>
      </c>
      <c r="D376" t="str">
        <f>IF(Formulaire!$D$35=Communes!B376,Communes!C376,"")</f>
        <v/>
      </c>
      <c r="E376" t="str">
        <f t="shared" si="5"/>
        <v/>
      </c>
      <c r="F376" s="1" t="str" cm="1">
        <f t="array" ref="F376">IFERROR(INDEX($A$2:$A$4718,E376),"")</f>
        <v/>
      </c>
    </row>
    <row r="377" spans="1:6" x14ac:dyDescent="0.3">
      <c r="A377" t="s">
        <v>635</v>
      </c>
      <c r="B377">
        <v>16800</v>
      </c>
      <c r="C377" s="1">
        <f>ROWS($B$2:B377)</f>
        <v>376</v>
      </c>
      <c r="D377" t="str">
        <f>IF(Formulaire!$D$35=Communes!B377,Communes!C377,"")</f>
        <v/>
      </c>
      <c r="E377" t="str">
        <f t="shared" si="5"/>
        <v/>
      </c>
      <c r="F377" s="1" t="str" cm="1">
        <f t="array" ref="F377">IFERROR(INDEX($A$2:$A$4718,E377),"")</f>
        <v/>
      </c>
    </row>
    <row r="378" spans="1:6" x14ac:dyDescent="0.3">
      <c r="A378" t="s">
        <v>636</v>
      </c>
      <c r="B378">
        <v>16260</v>
      </c>
      <c r="C378" s="1">
        <f>ROWS($B$2:B378)</f>
        <v>377</v>
      </c>
      <c r="D378" t="str">
        <f>IF(Formulaire!$D$35=Communes!B378,Communes!C378,"")</f>
        <v/>
      </c>
      <c r="E378" t="str">
        <f t="shared" si="5"/>
        <v/>
      </c>
      <c r="F378" s="1" t="str" cm="1">
        <f t="array" ref="F378">IFERROR(INDEX($A$2:$A$4718,E378),"")</f>
        <v/>
      </c>
    </row>
    <row r="379" spans="1:6" x14ac:dyDescent="0.3">
      <c r="A379" t="s">
        <v>637</v>
      </c>
      <c r="B379">
        <v>16260</v>
      </c>
      <c r="C379" s="1">
        <f>ROWS($B$2:B379)</f>
        <v>378</v>
      </c>
      <c r="D379" t="str">
        <f>IF(Formulaire!$D$35=Communes!B379,Communes!C379,"")</f>
        <v/>
      </c>
      <c r="E379" t="str">
        <f t="shared" si="5"/>
        <v/>
      </c>
      <c r="F379" s="1" t="str" cm="1">
        <f t="array" ref="F379">IFERROR(INDEX($A$2:$A$4718,E379),"")</f>
        <v/>
      </c>
    </row>
    <row r="380" spans="1:6" x14ac:dyDescent="0.3">
      <c r="A380" t="s">
        <v>638</v>
      </c>
      <c r="B380">
        <v>16700</v>
      </c>
      <c r="C380" s="1">
        <f>ROWS($B$2:B380)</f>
        <v>379</v>
      </c>
      <c r="D380" t="str">
        <f>IF(Formulaire!$D$35=Communes!B380,Communes!C380,"")</f>
        <v/>
      </c>
      <c r="E380" t="str">
        <f t="shared" si="5"/>
        <v/>
      </c>
      <c r="F380" s="1" t="str" cm="1">
        <f t="array" ref="F380">IFERROR(INDEX($A$2:$A$4718,E380),"")</f>
        <v/>
      </c>
    </row>
    <row r="381" spans="1:6" x14ac:dyDescent="0.3">
      <c r="A381" t="s">
        <v>639</v>
      </c>
      <c r="B381">
        <v>16110</v>
      </c>
      <c r="C381" s="1">
        <f>ROWS($B$2:B381)</f>
        <v>380</v>
      </c>
      <c r="D381" t="str">
        <f>IF(Formulaire!$D$35=Communes!B381,Communes!C381,"")</f>
        <v/>
      </c>
      <c r="E381" t="str">
        <f t="shared" si="5"/>
        <v/>
      </c>
      <c r="F381" s="1" t="str" cm="1">
        <f t="array" ref="F381">IFERROR(INDEX($A$2:$A$4718,E381),"")</f>
        <v/>
      </c>
    </row>
    <row r="382" spans="1:6" x14ac:dyDescent="0.3">
      <c r="A382" t="s">
        <v>640</v>
      </c>
      <c r="B382">
        <v>16360</v>
      </c>
      <c r="C382" s="1">
        <f>ROWS($B$2:B382)</f>
        <v>381</v>
      </c>
      <c r="D382" t="str">
        <f>IF(Formulaire!$D$35=Communes!B382,Communes!C382,"")</f>
        <v/>
      </c>
      <c r="E382" t="str">
        <f t="shared" si="5"/>
        <v/>
      </c>
      <c r="F382" s="1" t="str" cm="1">
        <f t="array" ref="F382">IFERROR(INDEX($A$2:$A$4718,E382),"")</f>
        <v/>
      </c>
    </row>
    <row r="383" spans="1:6" x14ac:dyDescent="0.3">
      <c r="A383" t="s">
        <v>641</v>
      </c>
      <c r="B383">
        <v>16240</v>
      </c>
      <c r="C383" s="1">
        <f>ROWS($B$2:B383)</f>
        <v>382</v>
      </c>
      <c r="D383" t="str">
        <f>IF(Formulaire!$D$35=Communes!B383,Communes!C383,"")</f>
        <v/>
      </c>
      <c r="E383" t="str">
        <f t="shared" si="5"/>
        <v/>
      </c>
      <c r="F383" s="1" t="str" cm="1">
        <f t="array" ref="F383">IFERROR(INDEX($A$2:$A$4718,E383),"")</f>
        <v/>
      </c>
    </row>
    <row r="384" spans="1:6" x14ac:dyDescent="0.3">
      <c r="A384" t="s">
        <v>642</v>
      </c>
      <c r="B384">
        <v>16410</v>
      </c>
      <c r="C384" s="1">
        <f>ROWS($B$2:B384)</f>
        <v>383</v>
      </c>
      <c r="D384" t="str">
        <f>IF(Formulaire!$D$35=Communes!B384,Communes!C384,"")</f>
        <v/>
      </c>
      <c r="E384" t="str">
        <f t="shared" si="5"/>
        <v/>
      </c>
      <c r="F384" s="1" t="str" cm="1">
        <f t="array" ref="F384">IFERROR(INDEX($A$2:$A$4718,E384),"")</f>
        <v/>
      </c>
    </row>
    <row r="385" spans="1:6" x14ac:dyDescent="0.3">
      <c r="A385" t="s">
        <v>643</v>
      </c>
      <c r="B385">
        <v>16560</v>
      </c>
      <c r="C385" s="1">
        <f>ROWS($B$2:B385)</f>
        <v>384</v>
      </c>
      <c r="D385" t="str">
        <f>IF(Formulaire!$D$35=Communes!B385,Communes!C385,"")</f>
        <v/>
      </c>
      <c r="E385" t="str">
        <f t="shared" si="5"/>
        <v/>
      </c>
      <c r="F385" s="1" t="str" cm="1">
        <f t="array" ref="F385">IFERROR(INDEX($A$2:$A$4718,E385),"")</f>
        <v/>
      </c>
    </row>
    <row r="386" spans="1:6" x14ac:dyDescent="0.3">
      <c r="A386" t="s">
        <v>644</v>
      </c>
      <c r="B386">
        <v>16360</v>
      </c>
      <c r="C386" s="1">
        <f>ROWS($B$2:B386)</f>
        <v>385</v>
      </c>
      <c r="D386" t="str">
        <f>IF(Formulaire!$D$35=Communes!B386,Communes!C386,"")</f>
        <v/>
      </c>
      <c r="E386" t="str">
        <f t="shared" si="5"/>
        <v/>
      </c>
      <c r="F386" s="1" t="str" cm="1">
        <f t="array" ref="F386">IFERROR(INDEX($A$2:$A$4718,E386),"")</f>
        <v/>
      </c>
    </row>
    <row r="387" spans="1:6" x14ac:dyDescent="0.3">
      <c r="A387" t="s">
        <v>645</v>
      </c>
      <c r="B387">
        <v>16600</v>
      </c>
      <c r="C387" s="1">
        <f>ROWS($B$2:B387)</f>
        <v>386</v>
      </c>
      <c r="D387" t="str">
        <f>IF(Formulaire!$D$35=Communes!B387,Communes!C387,"")</f>
        <v/>
      </c>
      <c r="E387" t="str">
        <f t="shared" ref="E387:E450" si="6">IFERROR(SMALL($D:$D,C387),"")</f>
        <v/>
      </c>
      <c r="F387" s="1" t="str" cm="1">
        <f t="array" ref="F387">IFERROR(INDEX($A$2:$A$4718,E387),"")</f>
        <v/>
      </c>
    </row>
    <row r="388" spans="1:6" x14ac:dyDescent="0.3">
      <c r="A388" t="s">
        <v>646</v>
      </c>
      <c r="B388">
        <v>16200</v>
      </c>
      <c r="C388" s="1">
        <f>ROWS($B$2:B388)</f>
        <v>387</v>
      </c>
      <c r="D388" t="str">
        <f>IF(Formulaire!$D$35=Communes!B388,Communes!C388,"")</f>
        <v/>
      </c>
      <c r="E388" t="str">
        <f t="shared" si="6"/>
        <v/>
      </c>
      <c r="F388" s="1" t="str" cm="1">
        <f t="array" ref="F388">IFERROR(INDEX($A$2:$A$4718,E388),"")</f>
        <v/>
      </c>
    </row>
    <row r="389" spans="1:6" x14ac:dyDescent="0.3">
      <c r="A389" t="s">
        <v>646</v>
      </c>
      <c r="B389">
        <v>16200</v>
      </c>
      <c r="C389" s="1">
        <f>ROWS($B$2:B389)</f>
        <v>388</v>
      </c>
      <c r="D389" t="str">
        <f>IF(Formulaire!$D$35=Communes!B389,Communes!C389,"")</f>
        <v/>
      </c>
      <c r="E389" t="str">
        <f t="shared" si="6"/>
        <v/>
      </c>
      <c r="F389" s="1" t="str" cm="1">
        <f t="array" ref="F389">IFERROR(INDEX($A$2:$A$4718,E389),"")</f>
        <v/>
      </c>
    </row>
    <row r="390" spans="1:6" x14ac:dyDescent="0.3">
      <c r="A390" t="s">
        <v>647</v>
      </c>
      <c r="B390">
        <v>16730</v>
      </c>
      <c r="C390" s="1">
        <f>ROWS($B$2:B390)</f>
        <v>389</v>
      </c>
      <c r="D390" t="str">
        <f>IF(Formulaire!$D$35=Communes!B390,Communes!C390,"")</f>
        <v/>
      </c>
      <c r="E390" t="str">
        <f t="shared" si="6"/>
        <v/>
      </c>
      <c r="F390" s="1" t="str" cm="1">
        <f t="array" ref="F390">IFERROR(INDEX($A$2:$A$4718,E390),"")</f>
        <v/>
      </c>
    </row>
    <row r="391" spans="1:6" x14ac:dyDescent="0.3">
      <c r="A391" t="s">
        <v>648</v>
      </c>
      <c r="B391">
        <v>16350</v>
      </c>
      <c r="C391" s="1">
        <f>ROWS($B$2:B391)</f>
        <v>390</v>
      </c>
      <c r="D391" t="str">
        <f>IF(Formulaire!$D$35=Communes!B391,Communes!C391,"")</f>
        <v/>
      </c>
      <c r="E391" t="str">
        <f t="shared" si="6"/>
        <v/>
      </c>
      <c r="F391" s="1" t="str" cm="1">
        <f t="array" ref="F391">IFERROR(INDEX($A$2:$A$4718,E391),"")</f>
        <v/>
      </c>
    </row>
    <row r="392" spans="1:6" x14ac:dyDescent="0.3">
      <c r="A392" t="s">
        <v>649</v>
      </c>
      <c r="B392">
        <v>16140</v>
      </c>
      <c r="C392" s="1">
        <f>ROWS($B$2:B392)</f>
        <v>391</v>
      </c>
      <c r="D392" t="str">
        <f>IF(Formulaire!$D$35=Communes!B392,Communes!C392,"")</f>
        <v/>
      </c>
      <c r="E392" t="str">
        <f t="shared" si="6"/>
        <v/>
      </c>
      <c r="F392" s="1" t="str" cm="1">
        <f t="array" ref="F392">IFERROR(INDEX($A$2:$A$4718,E392),"")</f>
        <v/>
      </c>
    </row>
    <row r="393" spans="1:6" x14ac:dyDescent="0.3">
      <c r="A393" t="s">
        <v>650</v>
      </c>
      <c r="B393">
        <v>16460</v>
      </c>
      <c r="C393" s="1">
        <f>ROWS($B$2:B393)</f>
        <v>392</v>
      </c>
      <c r="D393" t="str">
        <f>IF(Formulaire!$D$35=Communes!B393,Communes!C393,"")</f>
        <v/>
      </c>
      <c r="E393" t="str">
        <f t="shared" si="6"/>
        <v/>
      </c>
      <c r="F393" s="1" t="str" cm="1">
        <f t="array" ref="F393">IFERROR(INDEX($A$2:$A$4718,E393),"")</f>
        <v/>
      </c>
    </row>
    <row r="394" spans="1:6" x14ac:dyDescent="0.3">
      <c r="A394" t="s">
        <v>651</v>
      </c>
      <c r="B394">
        <v>16330</v>
      </c>
      <c r="C394" s="1">
        <f>ROWS($B$2:B394)</f>
        <v>393</v>
      </c>
      <c r="D394" t="str">
        <f>IF(Formulaire!$D$35=Communes!B394,Communes!C394,"")</f>
        <v/>
      </c>
      <c r="E394" t="str">
        <f t="shared" si="6"/>
        <v/>
      </c>
      <c r="F394" s="1" t="str" cm="1">
        <f t="array" ref="F394">IFERROR(INDEX($A$2:$A$4718,E394),"")</f>
        <v/>
      </c>
    </row>
    <row r="395" spans="1:6" x14ac:dyDescent="0.3">
      <c r="A395" t="s">
        <v>651</v>
      </c>
      <c r="B395">
        <v>16330</v>
      </c>
      <c r="C395" s="1">
        <f>ROWS($B$2:B395)</f>
        <v>394</v>
      </c>
      <c r="D395" t="str">
        <f>IF(Formulaire!$D$35=Communes!B395,Communes!C395,"")</f>
        <v/>
      </c>
      <c r="E395" t="str">
        <f t="shared" si="6"/>
        <v/>
      </c>
      <c r="F395" s="1" t="str" cm="1">
        <f t="array" ref="F395">IFERROR(INDEX($A$2:$A$4718,E395),"")</f>
        <v/>
      </c>
    </row>
    <row r="396" spans="1:6" x14ac:dyDescent="0.3">
      <c r="A396" t="s">
        <v>652</v>
      </c>
      <c r="B396">
        <v>16320</v>
      </c>
      <c r="C396" s="1">
        <f>ROWS($B$2:B396)</f>
        <v>395</v>
      </c>
      <c r="D396" t="str">
        <f>IF(Formulaire!$D$35=Communes!B396,Communes!C396,"")</f>
        <v/>
      </c>
      <c r="E396" t="str">
        <f t="shared" si="6"/>
        <v/>
      </c>
      <c r="F396" s="1" t="str" cm="1">
        <f t="array" ref="F396">IFERROR(INDEX($A$2:$A$4718,E396),"")</f>
        <v/>
      </c>
    </row>
    <row r="397" spans="1:6" x14ac:dyDescent="0.3">
      <c r="A397" t="s">
        <v>653</v>
      </c>
      <c r="B397">
        <v>16170</v>
      </c>
      <c r="C397" s="1">
        <f>ROWS($B$2:B397)</f>
        <v>396</v>
      </c>
      <c r="D397" t="str">
        <f>IF(Formulaire!$D$35=Communes!B397,Communes!C397,"")</f>
        <v/>
      </c>
      <c r="E397" t="str">
        <f t="shared" si="6"/>
        <v/>
      </c>
      <c r="F397" s="1" t="str" cm="1">
        <f t="array" ref="F397">IFERROR(INDEX($A$2:$A$4718,E397),"")</f>
        <v/>
      </c>
    </row>
    <row r="398" spans="1:6" x14ac:dyDescent="0.3">
      <c r="A398" t="s">
        <v>654</v>
      </c>
      <c r="B398">
        <v>16460</v>
      </c>
      <c r="C398" s="1">
        <f>ROWS($B$2:B398)</f>
        <v>397</v>
      </c>
      <c r="D398" t="str">
        <f>IF(Formulaire!$D$35=Communes!B398,Communes!C398,"")</f>
        <v/>
      </c>
      <c r="E398" t="str">
        <f t="shared" si="6"/>
        <v/>
      </c>
      <c r="F398" s="1" t="str" cm="1">
        <f t="array" ref="F398">IFERROR(INDEX($A$2:$A$4718,E398),"")</f>
        <v/>
      </c>
    </row>
    <row r="399" spans="1:6" x14ac:dyDescent="0.3">
      <c r="A399" t="s">
        <v>655</v>
      </c>
      <c r="B399">
        <v>16140</v>
      </c>
      <c r="C399" s="1">
        <f>ROWS($B$2:B399)</f>
        <v>398</v>
      </c>
      <c r="D399" t="str">
        <f>IF(Formulaire!$D$35=Communes!B399,Communes!C399,"")</f>
        <v/>
      </c>
      <c r="E399" t="str">
        <f t="shared" si="6"/>
        <v/>
      </c>
      <c r="F399" s="1" t="str" cm="1">
        <f t="array" ref="F399">IFERROR(INDEX($A$2:$A$4718,E399),"")</f>
        <v/>
      </c>
    </row>
    <row r="400" spans="1:6" x14ac:dyDescent="0.3">
      <c r="A400" t="s">
        <v>656</v>
      </c>
      <c r="B400">
        <v>16310</v>
      </c>
      <c r="C400" s="1">
        <f>ROWS($B$2:B400)</f>
        <v>399</v>
      </c>
      <c r="D400" t="str">
        <f>IF(Formulaire!$D$35=Communes!B400,Communes!C400,"")</f>
        <v/>
      </c>
      <c r="E400" t="str">
        <f t="shared" si="6"/>
        <v/>
      </c>
      <c r="F400" s="1" t="str" cm="1">
        <f t="array" ref="F400">IFERROR(INDEX($A$2:$A$4718,E400),"")</f>
        <v/>
      </c>
    </row>
    <row r="401" spans="1:6" x14ac:dyDescent="0.3">
      <c r="A401" t="s">
        <v>272</v>
      </c>
      <c r="B401">
        <v>16130</v>
      </c>
      <c r="C401" s="1">
        <f>ROWS($B$2:B401)</f>
        <v>400</v>
      </c>
      <c r="D401" t="str">
        <f>IF(Formulaire!$D$35=Communes!B401,Communes!C401,"")</f>
        <v/>
      </c>
      <c r="E401" t="str">
        <f t="shared" si="6"/>
        <v/>
      </c>
      <c r="F401" s="1" t="str" cm="1">
        <f t="array" ref="F401">IFERROR(INDEX($A$2:$A$4718,E401),"")</f>
        <v/>
      </c>
    </row>
    <row r="402" spans="1:6" x14ac:dyDescent="0.3">
      <c r="A402" t="s">
        <v>657</v>
      </c>
      <c r="B402">
        <v>16510</v>
      </c>
      <c r="C402" s="1">
        <f>ROWS($B$2:B402)</f>
        <v>401</v>
      </c>
      <c r="D402" t="str">
        <f>IF(Formulaire!$D$35=Communes!B402,Communes!C402,"")</f>
        <v/>
      </c>
      <c r="E402" t="str">
        <f t="shared" si="6"/>
        <v/>
      </c>
      <c r="F402" s="1" t="str" cm="1">
        <f t="array" ref="F402">IFERROR(INDEX($A$2:$A$4718,E402),"")</f>
        <v/>
      </c>
    </row>
    <row r="403" spans="1:6" x14ac:dyDescent="0.3">
      <c r="A403" t="s">
        <v>658</v>
      </c>
      <c r="B403">
        <v>16330</v>
      </c>
      <c r="C403" s="1">
        <f>ROWS($B$2:B403)</f>
        <v>402</v>
      </c>
      <c r="D403" t="str">
        <f>IF(Formulaire!$D$35=Communes!B403,Communes!C403,"")</f>
        <v/>
      </c>
      <c r="E403" t="str">
        <f t="shared" si="6"/>
        <v/>
      </c>
      <c r="F403" s="1" t="str" cm="1">
        <f t="array" ref="F403">IFERROR(INDEX($A$2:$A$4718,E403),"")</f>
        <v/>
      </c>
    </row>
    <row r="404" spans="1:6" x14ac:dyDescent="0.3">
      <c r="A404" t="s">
        <v>659</v>
      </c>
      <c r="B404">
        <v>16120</v>
      </c>
      <c r="C404" s="1">
        <f>ROWS($B$2:B404)</f>
        <v>403</v>
      </c>
      <c r="D404" t="str">
        <f>IF(Formulaire!$D$35=Communes!B404,Communes!C404,"")</f>
        <v/>
      </c>
      <c r="E404" t="str">
        <f t="shared" si="6"/>
        <v/>
      </c>
      <c r="F404" s="1" t="str" cm="1">
        <f t="array" ref="F404">IFERROR(INDEX($A$2:$A$4718,E404),"")</f>
        <v/>
      </c>
    </row>
    <row r="405" spans="1:6" x14ac:dyDescent="0.3">
      <c r="A405" t="s">
        <v>660</v>
      </c>
      <c r="B405">
        <v>16350</v>
      </c>
      <c r="C405" s="1">
        <f>ROWS($B$2:B405)</f>
        <v>404</v>
      </c>
      <c r="D405" t="str">
        <f>IF(Formulaire!$D$35=Communes!B405,Communes!C405,"")</f>
        <v/>
      </c>
      <c r="E405" t="str">
        <f t="shared" si="6"/>
        <v/>
      </c>
      <c r="F405" s="1" t="str" cm="1">
        <f t="array" ref="F405">IFERROR(INDEX($A$2:$A$4718,E405),"")</f>
        <v/>
      </c>
    </row>
    <row r="406" spans="1:6" x14ac:dyDescent="0.3">
      <c r="A406" t="s">
        <v>661</v>
      </c>
      <c r="B406">
        <v>16350</v>
      </c>
      <c r="C406" s="1">
        <f>ROWS($B$2:B406)</f>
        <v>405</v>
      </c>
      <c r="D406" t="str">
        <f>IF(Formulaire!$D$35=Communes!B406,Communes!C406,"")</f>
        <v/>
      </c>
      <c r="E406" t="str">
        <f t="shared" si="6"/>
        <v/>
      </c>
      <c r="F406" s="1" t="str" cm="1">
        <f t="array" ref="F406">IFERROR(INDEX($A$2:$A$4718,E406),"")</f>
        <v/>
      </c>
    </row>
    <row r="407" spans="1:6" x14ac:dyDescent="0.3">
      <c r="A407" t="s">
        <v>662</v>
      </c>
      <c r="B407">
        <v>16300</v>
      </c>
      <c r="C407" s="1">
        <f>ROWS($B$2:B407)</f>
        <v>406</v>
      </c>
      <c r="D407" t="str">
        <f>IF(Formulaire!$D$35=Communes!B407,Communes!C407,"")</f>
        <v/>
      </c>
      <c r="E407" t="str">
        <f t="shared" si="6"/>
        <v/>
      </c>
      <c r="F407" s="1" t="str" cm="1">
        <f t="array" ref="F407">IFERROR(INDEX($A$2:$A$4718,E407),"")</f>
        <v/>
      </c>
    </row>
    <row r="408" spans="1:6" x14ac:dyDescent="0.3">
      <c r="A408" t="s">
        <v>663</v>
      </c>
      <c r="B408">
        <v>16110</v>
      </c>
      <c r="C408" s="1">
        <f>ROWS($B$2:B408)</f>
        <v>407</v>
      </c>
      <c r="D408" t="str">
        <f>IF(Formulaire!$D$35=Communes!B408,Communes!C408,"")</f>
        <v/>
      </c>
      <c r="E408" t="str">
        <f t="shared" si="6"/>
        <v/>
      </c>
      <c r="F408" s="1" t="str" cm="1">
        <f t="array" ref="F408">IFERROR(INDEX($A$2:$A$4718,E408),"")</f>
        <v/>
      </c>
    </row>
    <row r="409" spans="1:6" x14ac:dyDescent="0.3">
      <c r="A409" t="s">
        <v>663</v>
      </c>
      <c r="B409">
        <v>16220</v>
      </c>
      <c r="C409" s="1">
        <f>ROWS($B$2:B409)</f>
        <v>408</v>
      </c>
      <c r="D409" t="str">
        <f>IF(Formulaire!$D$35=Communes!B409,Communes!C409,"")</f>
        <v/>
      </c>
      <c r="E409" t="str">
        <f t="shared" si="6"/>
        <v/>
      </c>
      <c r="F409" s="1" t="str" cm="1">
        <f t="array" ref="F409">IFERROR(INDEX($A$2:$A$4718,E409),"")</f>
        <v/>
      </c>
    </row>
    <row r="410" spans="1:6" x14ac:dyDescent="0.3">
      <c r="A410" t="s">
        <v>664</v>
      </c>
      <c r="B410">
        <v>16320</v>
      </c>
      <c r="C410" s="1">
        <f>ROWS($B$2:B410)</f>
        <v>409</v>
      </c>
      <c r="D410" t="str">
        <f>IF(Formulaire!$D$35=Communes!B410,Communes!C410,"")</f>
        <v/>
      </c>
      <c r="E410" t="str">
        <f t="shared" si="6"/>
        <v/>
      </c>
      <c r="F410" s="1" t="str" cm="1">
        <f t="array" ref="F410">IFERROR(INDEX($A$2:$A$4718,E410),"")</f>
        <v/>
      </c>
    </row>
    <row r="411" spans="1:6" x14ac:dyDescent="0.3">
      <c r="A411" t="s">
        <v>665</v>
      </c>
      <c r="B411">
        <v>16240</v>
      </c>
      <c r="C411" s="1">
        <f>ROWS($B$2:B411)</f>
        <v>410</v>
      </c>
      <c r="D411" t="str">
        <f>IF(Formulaire!$D$35=Communes!B411,Communes!C411,"")</f>
        <v/>
      </c>
      <c r="E411" t="str">
        <f t="shared" si="6"/>
        <v/>
      </c>
      <c r="F411" s="1" t="str" cm="1">
        <f t="array" ref="F411">IFERROR(INDEX($A$2:$A$4718,E411),"")</f>
        <v/>
      </c>
    </row>
    <row r="412" spans="1:6" x14ac:dyDescent="0.3">
      <c r="A412" t="s">
        <v>666</v>
      </c>
      <c r="B412">
        <v>16560</v>
      </c>
      <c r="C412" s="1">
        <f>ROWS($B$2:B412)</f>
        <v>411</v>
      </c>
      <c r="D412" t="str">
        <f>IF(Formulaire!$D$35=Communes!B412,Communes!C412,"")</f>
        <v/>
      </c>
      <c r="E412" t="str">
        <f t="shared" si="6"/>
        <v/>
      </c>
      <c r="F412" s="1" t="str" cm="1">
        <f t="array" ref="F412">IFERROR(INDEX($A$2:$A$4718,E412),"")</f>
        <v/>
      </c>
    </row>
    <row r="413" spans="1:6" x14ac:dyDescent="0.3">
      <c r="A413" t="s">
        <v>667</v>
      </c>
      <c r="B413">
        <v>16240</v>
      </c>
      <c r="C413" s="1">
        <f>ROWS($B$2:B413)</f>
        <v>412</v>
      </c>
      <c r="D413" t="str">
        <f>IF(Formulaire!$D$35=Communes!B413,Communes!C413,"")</f>
        <v/>
      </c>
      <c r="E413" t="str">
        <f t="shared" si="6"/>
        <v/>
      </c>
      <c r="F413" s="1" t="str" cm="1">
        <f t="array" ref="F413">IFERROR(INDEX($A$2:$A$4718,E413),"")</f>
        <v/>
      </c>
    </row>
    <row r="414" spans="1:6" x14ac:dyDescent="0.3">
      <c r="A414" t="s">
        <v>668</v>
      </c>
      <c r="B414">
        <v>16230</v>
      </c>
      <c r="C414" s="1">
        <f>ROWS($B$2:B414)</f>
        <v>413</v>
      </c>
      <c r="D414" t="str">
        <f>IF(Formulaire!$D$35=Communes!B414,Communes!C414,"")</f>
        <v/>
      </c>
      <c r="E414" t="str">
        <f t="shared" si="6"/>
        <v/>
      </c>
      <c r="F414" s="1" t="str" cm="1">
        <f t="array" ref="F414">IFERROR(INDEX($A$2:$A$4718,E414),"")</f>
        <v/>
      </c>
    </row>
    <row r="415" spans="1:6" x14ac:dyDescent="0.3">
      <c r="A415" t="s">
        <v>669</v>
      </c>
      <c r="B415">
        <v>16430</v>
      </c>
      <c r="C415" s="1">
        <f>ROWS($B$2:B415)</f>
        <v>414</v>
      </c>
      <c r="D415" t="str">
        <f>IF(Formulaire!$D$35=Communes!B415,Communes!C415,"")</f>
        <v/>
      </c>
      <c r="E415" t="str">
        <f t="shared" si="6"/>
        <v/>
      </c>
      <c r="F415" s="1" t="str" cm="1">
        <f t="array" ref="F415">IFERROR(INDEX($A$2:$A$4718,E415),"")</f>
        <v/>
      </c>
    </row>
    <row r="416" spans="1:6" x14ac:dyDescent="0.3">
      <c r="A416" t="s">
        <v>670</v>
      </c>
      <c r="B416">
        <v>16310</v>
      </c>
      <c r="C416" s="1">
        <f>ROWS($B$2:B416)</f>
        <v>415</v>
      </c>
      <c r="D416" t="str">
        <f>IF(Formulaire!$D$35=Communes!B416,Communes!C416,"")</f>
        <v/>
      </c>
      <c r="E416" t="str">
        <f t="shared" si="6"/>
        <v/>
      </c>
      <c r="F416" s="1" t="str" cm="1">
        <f t="array" ref="F416">IFERROR(INDEX($A$2:$A$4718,E416),"")</f>
        <v/>
      </c>
    </row>
    <row r="417" spans="1:6" x14ac:dyDescent="0.3">
      <c r="A417" t="s">
        <v>671</v>
      </c>
      <c r="B417">
        <v>16400</v>
      </c>
      <c r="C417" s="1">
        <f>ROWS($B$2:B417)</f>
        <v>416</v>
      </c>
      <c r="D417" t="str">
        <f>IF(Formulaire!$D$35=Communes!B417,Communes!C417,"")</f>
        <v/>
      </c>
      <c r="E417" t="str">
        <f t="shared" si="6"/>
        <v/>
      </c>
      <c r="F417" s="1" t="str" cm="1">
        <f t="array" ref="F417">IFERROR(INDEX($A$2:$A$4718,E417),"")</f>
        <v/>
      </c>
    </row>
    <row r="418" spans="1:6" x14ac:dyDescent="0.3">
      <c r="A418" t="s">
        <v>672</v>
      </c>
      <c r="B418">
        <v>16330</v>
      </c>
      <c r="C418" s="1">
        <f>ROWS($B$2:B418)</f>
        <v>417</v>
      </c>
      <c r="D418" t="str">
        <f>IF(Formulaire!$D$35=Communes!B418,Communes!C418,"")</f>
        <v/>
      </c>
      <c r="E418" t="str">
        <f t="shared" si="6"/>
        <v/>
      </c>
      <c r="F418" s="1" t="str" cm="1">
        <f t="array" ref="F418">IFERROR(INDEX($A$2:$A$4718,E418),"")</f>
        <v/>
      </c>
    </row>
    <row r="419" spans="1:6" x14ac:dyDescent="0.3">
      <c r="A419" t="s">
        <v>673</v>
      </c>
      <c r="B419">
        <v>16250</v>
      </c>
      <c r="C419" s="1">
        <f>ROWS($B$2:B419)</f>
        <v>418</v>
      </c>
      <c r="D419" t="str">
        <f>IF(Formulaire!$D$35=Communes!B419,Communes!C419,"")</f>
        <v/>
      </c>
      <c r="E419" t="str">
        <f t="shared" si="6"/>
        <v/>
      </c>
      <c r="F419" s="1" t="str" cm="1">
        <f t="array" ref="F419">IFERROR(INDEX($A$2:$A$4718,E419),"")</f>
        <v/>
      </c>
    </row>
    <row r="420" spans="1:6" x14ac:dyDescent="0.3">
      <c r="A420" t="s">
        <v>674</v>
      </c>
      <c r="B420">
        <v>16220</v>
      </c>
      <c r="C420" s="1">
        <f>ROWS($B$2:B420)</f>
        <v>419</v>
      </c>
      <c r="D420" t="str">
        <f>IF(Formulaire!$D$35=Communes!B420,Communes!C420,"")</f>
        <v/>
      </c>
      <c r="E420" t="str">
        <f t="shared" si="6"/>
        <v/>
      </c>
      <c r="F420" s="1" t="str" cm="1">
        <f t="array" ref="F420">IFERROR(INDEX($A$2:$A$4718,E420),"")</f>
        <v/>
      </c>
    </row>
    <row r="421" spans="1:6" x14ac:dyDescent="0.3">
      <c r="A421" t="s">
        <v>675</v>
      </c>
      <c r="B421">
        <v>16410</v>
      </c>
      <c r="C421" s="1">
        <f>ROWS($B$2:B421)</f>
        <v>420</v>
      </c>
      <c r="D421" t="str">
        <f>IF(Formulaire!$D$35=Communes!B421,Communes!C421,"")</f>
        <v/>
      </c>
      <c r="E421" t="str">
        <f t="shared" si="6"/>
        <v/>
      </c>
      <c r="F421" s="1" t="str" cm="1">
        <f t="array" ref="F421">IFERROR(INDEX($A$2:$A$4718,E421),"")</f>
        <v/>
      </c>
    </row>
    <row r="422" spans="1:6" x14ac:dyDescent="0.3">
      <c r="A422" t="s">
        <v>676</v>
      </c>
      <c r="B422">
        <v>16330</v>
      </c>
      <c r="C422" s="1">
        <f>ROWS($B$2:B422)</f>
        <v>421</v>
      </c>
      <c r="D422" t="str">
        <f>IF(Formulaire!$D$35=Communes!B422,Communes!C422,"")</f>
        <v/>
      </c>
      <c r="E422" t="str">
        <f t="shared" si="6"/>
        <v/>
      </c>
      <c r="F422" s="1" t="str" cm="1">
        <f t="array" ref="F422">IFERROR(INDEX($A$2:$A$4718,E422),"")</f>
        <v/>
      </c>
    </row>
    <row r="423" spans="1:6" x14ac:dyDescent="0.3">
      <c r="A423" t="s">
        <v>677</v>
      </c>
      <c r="B423">
        <v>16210</v>
      </c>
      <c r="C423" s="1">
        <f>ROWS($B$2:B423)</f>
        <v>422</v>
      </c>
      <c r="D423" t="str">
        <f>IF(Formulaire!$D$35=Communes!B423,Communes!C423,"")</f>
        <v/>
      </c>
      <c r="E423" t="str">
        <f t="shared" si="6"/>
        <v/>
      </c>
      <c r="F423" s="1" t="str" cm="1">
        <f t="array" ref="F423">IFERROR(INDEX($A$2:$A$4718,E423),"")</f>
        <v/>
      </c>
    </row>
    <row r="424" spans="1:6" x14ac:dyDescent="0.3">
      <c r="A424" t="s">
        <v>678</v>
      </c>
      <c r="B424">
        <v>16110</v>
      </c>
      <c r="C424" s="1">
        <f>ROWS($B$2:B424)</f>
        <v>423</v>
      </c>
      <c r="D424" t="str">
        <f>IF(Formulaire!$D$35=Communes!B424,Communes!C424,"")</f>
        <v/>
      </c>
      <c r="E424" t="str">
        <f t="shared" si="6"/>
        <v/>
      </c>
      <c r="F424" s="1" t="str" cm="1">
        <f t="array" ref="F424">IFERROR(INDEX($A$2:$A$4718,E424),"")</f>
        <v/>
      </c>
    </row>
    <row r="425" spans="1:6" x14ac:dyDescent="0.3">
      <c r="A425" t="s">
        <v>679</v>
      </c>
      <c r="B425">
        <v>17500</v>
      </c>
      <c r="C425" s="1">
        <f>ROWS($B$2:B425)</f>
        <v>424</v>
      </c>
      <c r="D425" t="str">
        <f>IF(Formulaire!$D$35=Communes!B425,Communes!C425,"")</f>
        <v/>
      </c>
      <c r="E425" t="str">
        <f t="shared" si="6"/>
        <v/>
      </c>
      <c r="F425" s="1" t="str" cm="1">
        <f t="array" ref="F425">IFERROR(INDEX($A$2:$A$4718,E425),"")</f>
        <v/>
      </c>
    </row>
    <row r="426" spans="1:6" x14ac:dyDescent="0.3">
      <c r="A426" t="s">
        <v>680</v>
      </c>
      <c r="B426">
        <v>17290</v>
      </c>
      <c r="C426" s="1">
        <f>ROWS($B$2:B426)</f>
        <v>425</v>
      </c>
      <c r="D426" t="str">
        <f>IF(Formulaire!$D$35=Communes!B426,Communes!C426,"")</f>
        <v/>
      </c>
      <c r="E426" t="str">
        <f t="shared" si="6"/>
        <v/>
      </c>
      <c r="F426" s="1" t="str" cm="1">
        <f t="array" ref="F426">IFERROR(INDEX($A$2:$A$4718,E426),"")</f>
        <v/>
      </c>
    </row>
    <row r="427" spans="1:6" x14ac:dyDescent="0.3">
      <c r="A427" t="s">
        <v>681</v>
      </c>
      <c r="B427">
        <v>17123</v>
      </c>
      <c r="C427" s="1">
        <f>ROWS($B$2:B427)</f>
        <v>426</v>
      </c>
      <c r="D427" t="str">
        <f>IF(Formulaire!$D$35=Communes!B427,Communes!C427,"")</f>
        <v/>
      </c>
      <c r="E427" t="str">
        <f t="shared" si="6"/>
        <v/>
      </c>
      <c r="F427" s="1" t="str" cm="1">
        <f t="array" ref="F427">IFERROR(INDEX($A$2:$A$4718,E427),"")</f>
        <v/>
      </c>
    </row>
    <row r="428" spans="1:6" x14ac:dyDescent="0.3">
      <c r="A428" t="s">
        <v>682</v>
      </c>
      <c r="B428">
        <v>17150</v>
      </c>
      <c r="C428" s="1">
        <f>ROWS($B$2:B428)</f>
        <v>427</v>
      </c>
      <c r="D428" t="str">
        <f>IF(Formulaire!$D$35=Communes!B428,Communes!C428,"")</f>
        <v/>
      </c>
      <c r="E428" t="str">
        <f t="shared" si="6"/>
        <v/>
      </c>
      <c r="F428" s="1" t="str" cm="1">
        <f t="array" ref="F428">IFERROR(INDEX($A$2:$A$4718,E428),"")</f>
        <v/>
      </c>
    </row>
    <row r="429" spans="1:6" x14ac:dyDescent="0.3">
      <c r="A429" t="s">
        <v>683</v>
      </c>
      <c r="B429">
        <v>17500</v>
      </c>
      <c r="C429" s="1">
        <f>ROWS($B$2:B429)</f>
        <v>428</v>
      </c>
      <c r="D429" t="str">
        <f>IF(Formulaire!$D$35=Communes!B429,Communes!C429,"")</f>
        <v/>
      </c>
      <c r="E429" t="str">
        <f t="shared" si="6"/>
        <v/>
      </c>
      <c r="F429" s="1" t="str" cm="1">
        <f t="array" ref="F429">IFERROR(INDEX($A$2:$A$4718,E429),"")</f>
        <v/>
      </c>
    </row>
    <row r="430" spans="1:6" x14ac:dyDescent="0.3">
      <c r="A430" t="s">
        <v>341</v>
      </c>
      <c r="B430">
        <v>17540</v>
      </c>
      <c r="C430" s="1">
        <f>ROWS($B$2:B430)</f>
        <v>429</v>
      </c>
      <c r="D430" t="str">
        <f>IF(Formulaire!$D$35=Communes!B430,Communes!C430,"")</f>
        <v/>
      </c>
      <c r="E430" t="str">
        <f t="shared" si="6"/>
        <v/>
      </c>
      <c r="F430" s="1" t="str" cm="1">
        <f t="array" ref="F430">IFERROR(INDEX($A$2:$A$4718,E430),"")</f>
        <v/>
      </c>
    </row>
    <row r="431" spans="1:6" x14ac:dyDescent="0.3">
      <c r="A431" t="s">
        <v>684</v>
      </c>
      <c r="B431">
        <v>17230</v>
      </c>
      <c r="C431" s="1">
        <f>ROWS($B$2:B431)</f>
        <v>430</v>
      </c>
      <c r="D431" t="str">
        <f>IF(Formulaire!$D$35=Communes!B431,Communes!C431,"")</f>
        <v/>
      </c>
      <c r="E431" t="str">
        <f t="shared" si="6"/>
        <v/>
      </c>
      <c r="F431" s="1" t="str" cm="1">
        <f t="array" ref="F431">IFERROR(INDEX($A$2:$A$4718,E431),"")</f>
        <v/>
      </c>
    </row>
    <row r="432" spans="1:6" x14ac:dyDescent="0.3">
      <c r="A432" t="s">
        <v>684</v>
      </c>
      <c r="B432">
        <v>17230</v>
      </c>
      <c r="C432" s="1">
        <f>ROWS($B$2:B432)</f>
        <v>431</v>
      </c>
      <c r="D432" t="str">
        <f>IF(Formulaire!$D$35=Communes!B432,Communes!C432,"")</f>
        <v/>
      </c>
      <c r="E432" t="str">
        <f t="shared" si="6"/>
        <v/>
      </c>
      <c r="F432" s="1" t="str" cm="1">
        <f t="array" ref="F432">IFERROR(INDEX($A$2:$A$4718,E432),"")</f>
        <v/>
      </c>
    </row>
    <row r="433" spans="1:6" x14ac:dyDescent="0.3">
      <c r="A433" t="s">
        <v>686</v>
      </c>
      <c r="B433">
        <v>17540</v>
      </c>
      <c r="C433" s="1">
        <f>ROWS($B$2:B433)</f>
        <v>432</v>
      </c>
      <c r="D433" t="str">
        <f>IF(Formulaire!$D$35=Communes!B433,Communes!C433,"")</f>
        <v/>
      </c>
      <c r="E433" t="str">
        <f t="shared" si="6"/>
        <v/>
      </c>
      <c r="F433" s="1" t="str" cm="1">
        <f t="array" ref="F433">IFERROR(INDEX($A$2:$A$4718,E433),"")</f>
        <v/>
      </c>
    </row>
    <row r="434" spans="1:6" x14ac:dyDescent="0.3">
      <c r="A434" t="s">
        <v>687</v>
      </c>
      <c r="B434">
        <v>17690</v>
      </c>
      <c r="C434" s="1">
        <f>ROWS($B$2:B434)</f>
        <v>433</v>
      </c>
      <c r="D434" t="str">
        <f>IF(Formulaire!$D$35=Communes!B434,Communes!C434,"")</f>
        <v/>
      </c>
      <c r="E434" t="str">
        <f t="shared" si="6"/>
        <v/>
      </c>
      <c r="F434" s="1" t="str" cm="1">
        <f t="array" ref="F434">IFERROR(INDEX($A$2:$A$4718,E434),"")</f>
        <v/>
      </c>
    </row>
    <row r="435" spans="1:6" x14ac:dyDescent="0.3">
      <c r="A435" t="s">
        <v>688</v>
      </c>
      <c r="B435">
        <v>17350</v>
      </c>
      <c r="C435" s="1">
        <f>ROWS($B$2:B435)</f>
        <v>434</v>
      </c>
      <c r="D435" t="str">
        <f>IF(Formulaire!$D$35=Communes!B435,Communes!C435,"")</f>
        <v/>
      </c>
      <c r="E435" t="str">
        <f t="shared" si="6"/>
        <v/>
      </c>
      <c r="F435" s="1" t="str" cm="1">
        <f t="array" ref="F435">IFERROR(INDEX($A$2:$A$4718,E435),"")</f>
        <v/>
      </c>
    </row>
    <row r="436" spans="1:6" x14ac:dyDescent="0.3">
      <c r="A436" t="s">
        <v>689</v>
      </c>
      <c r="B436">
        <v>17380</v>
      </c>
      <c r="C436" s="1">
        <f>ROWS($B$2:B436)</f>
        <v>435</v>
      </c>
      <c r="D436" t="str">
        <f>IF(Formulaire!$D$35=Communes!B436,Communes!C436,"")</f>
        <v/>
      </c>
      <c r="E436" t="str">
        <f t="shared" si="6"/>
        <v/>
      </c>
      <c r="F436" s="1" t="str" cm="1">
        <f t="array" ref="F436">IFERROR(INDEX($A$2:$A$4718,E436),"")</f>
        <v/>
      </c>
    </row>
    <row r="437" spans="1:6" x14ac:dyDescent="0.3">
      <c r="A437" t="s">
        <v>690</v>
      </c>
      <c r="B437">
        <v>17400</v>
      </c>
      <c r="C437" s="1">
        <f>ROWS($B$2:B437)</f>
        <v>436</v>
      </c>
      <c r="D437" t="str">
        <f>IF(Formulaire!$D$35=Communes!B437,Communes!C437,"")</f>
        <v/>
      </c>
      <c r="E437" t="str">
        <f t="shared" si="6"/>
        <v/>
      </c>
      <c r="F437" s="1" t="str" cm="1">
        <f t="array" ref="F437">IFERROR(INDEX($A$2:$A$4718,E437),"")</f>
        <v/>
      </c>
    </row>
    <row r="438" spans="1:6" x14ac:dyDescent="0.3">
      <c r="A438" t="s">
        <v>690</v>
      </c>
      <c r="B438">
        <v>17400</v>
      </c>
      <c r="C438" s="1">
        <f>ROWS($B$2:B438)</f>
        <v>437</v>
      </c>
      <c r="D438" t="str">
        <f>IF(Formulaire!$D$35=Communes!B438,Communes!C438,"")</f>
        <v/>
      </c>
      <c r="E438" t="str">
        <f t="shared" si="6"/>
        <v/>
      </c>
      <c r="F438" s="1" t="str" cm="1">
        <f t="array" ref="F438">IFERROR(INDEX($A$2:$A$4718,E438),"")</f>
        <v/>
      </c>
    </row>
    <row r="439" spans="1:6" x14ac:dyDescent="0.3">
      <c r="A439" t="s">
        <v>692</v>
      </c>
      <c r="B439">
        <v>17120</v>
      </c>
      <c r="C439" s="1">
        <f>ROWS($B$2:B439)</f>
        <v>438</v>
      </c>
      <c r="D439" t="str">
        <f>IF(Formulaire!$D$35=Communes!B439,Communes!C439,"")</f>
        <v/>
      </c>
      <c r="E439" t="str">
        <f t="shared" si="6"/>
        <v/>
      </c>
      <c r="F439" s="1" t="str" cm="1">
        <f t="array" ref="F439">IFERROR(INDEX($A$2:$A$4718,E439),"")</f>
        <v/>
      </c>
    </row>
    <row r="440" spans="1:6" x14ac:dyDescent="0.3">
      <c r="A440" t="s">
        <v>693</v>
      </c>
      <c r="B440">
        <v>17520</v>
      </c>
      <c r="C440" s="1">
        <f>ROWS($B$2:B440)</f>
        <v>439</v>
      </c>
      <c r="D440" t="str">
        <f>IF(Formulaire!$D$35=Communes!B440,Communes!C440,"")</f>
        <v/>
      </c>
      <c r="E440" t="str">
        <f t="shared" si="6"/>
        <v/>
      </c>
      <c r="F440" s="1" t="str" cm="1">
        <f t="array" ref="F440">IFERROR(INDEX($A$2:$A$4718,E440),"")</f>
        <v/>
      </c>
    </row>
    <row r="441" spans="1:6" x14ac:dyDescent="0.3">
      <c r="A441" t="s">
        <v>694</v>
      </c>
      <c r="B441">
        <v>17380</v>
      </c>
      <c r="C441" s="1">
        <f>ROWS($B$2:B441)</f>
        <v>440</v>
      </c>
      <c r="D441" t="str">
        <f>IF(Formulaire!$D$35=Communes!B441,Communes!C441,"")</f>
        <v/>
      </c>
      <c r="E441" t="str">
        <f t="shared" si="6"/>
        <v/>
      </c>
      <c r="F441" s="1" t="str" cm="1">
        <f t="array" ref="F441">IFERROR(INDEX($A$2:$A$4718,E441),"")</f>
        <v/>
      </c>
    </row>
    <row r="442" spans="1:6" x14ac:dyDescent="0.3">
      <c r="A442" t="s">
        <v>695</v>
      </c>
      <c r="B442">
        <v>17290</v>
      </c>
      <c r="C442" s="1">
        <f>ROWS($B$2:B442)</f>
        <v>441</v>
      </c>
      <c r="D442" t="str">
        <f>IF(Formulaire!$D$35=Communes!B442,Communes!C442,"")</f>
        <v/>
      </c>
      <c r="E442" t="str">
        <f t="shared" si="6"/>
        <v/>
      </c>
      <c r="F442" s="1" t="str" cm="1">
        <f t="array" ref="F442">IFERROR(INDEX($A$2:$A$4718,E442),"")</f>
        <v/>
      </c>
    </row>
    <row r="443" spans="1:6" x14ac:dyDescent="0.3">
      <c r="A443" t="s">
        <v>696</v>
      </c>
      <c r="B443">
        <v>17590</v>
      </c>
      <c r="C443" s="1">
        <f>ROWS($B$2:B443)</f>
        <v>442</v>
      </c>
      <c r="D443" t="str">
        <f>IF(Formulaire!$D$35=Communes!B443,Communes!C443,"")</f>
        <v/>
      </c>
      <c r="E443" t="str">
        <f t="shared" si="6"/>
        <v/>
      </c>
      <c r="F443" s="1" t="str" cm="1">
        <f t="array" ref="F443">IFERROR(INDEX($A$2:$A$4718,E443),"")</f>
        <v/>
      </c>
    </row>
    <row r="444" spans="1:6" x14ac:dyDescent="0.3">
      <c r="A444" t="s">
        <v>697</v>
      </c>
      <c r="B444">
        <v>17520</v>
      </c>
      <c r="C444" s="1">
        <f>ROWS($B$2:B444)</f>
        <v>443</v>
      </c>
      <c r="D444" t="str">
        <f>IF(Formulaire!$D$35=Communes!B444,Communes!C444,"")</f>
        <v/>
      </c>
      <c r="E444" t="str">
        <f t="shared" si="6"/>
        <v/>
      </c>
      <c r="F444" s="1" t="str" cm="1">
        <f t="array" ref="F444">IFERROR(INDEX($A$2:$A$4718,E444),"")</f>
        <v/>
      </c>
    </row>
    <row r="445" spans="1:6" x14ac:dyDescent="0.3">
      <c r="A445" t="s">
        <v>698</v>
      </c>
      <c r="B445">
        <v>17530</v>
      </c>
      <c r="C445" s="1">
        <f>ROWS($B$2:B445)</f>
        <v>444</v>
      </c>
      <c r="D445" t="str">
        <f>IF(Formulaire!$D$35=Communes!B445,Communes!C445,"")</f>
        <v/>
      </c>
      <c r="E445" t="str">
        <f t="shared" si="6"/>
        <v/>
      </c>
      <c r="F445" s="1" t="str" cm="1">
        <f t="array" ref="F445">IFERROR(INDEX($A$2:$A$4718,E445),"")</f>
        <v/>
      </c>
    </row>
    <row r="446" spans="1:6" x14ac:dyDescent="0.3">
      <c r="A446" t="s">
        <v>699</v>
      </c>
      <c r="B446">
        <v>17400</v>
      </c>
      <c r="C446" s="1">
        <f>ROWS($B$2:B446)</f>
        <v>445</v>
      </c>
      <c r="D446" t="str">
        <f>IF(Formulaire!$D$35=Communes!B446,Communes!C446,"")</f>
        <v/>
      </c>
      <c r="E446" t="str">
        <f t="shared" si="6"/>
        <v/>
      </c>
      <c r="F446" s="1" t="str" cm="1">
        <f t="array" ref="F446">IFERROR(INDEX($A$2:$A$4718,E446),"")</f>
        <v/>
      </c>
    </row>
    <row r="447" spans="1:6" x14ac:dyDescent="0.3">
      <c r="A447" t="s">
        <v>700</v>
      </c>
      <c r="B447">
        <v>17770</v>
      </c>
      <c r="C447" s="1">
        <f>ROWS($B$2:B447)</f>
        <v>446</v>
      </c>
      <c r="D447" t="str">
        <f>IF(Formulaire!$D$35=Communes!B447,Communes!C447,"")</f>
        <v/>
      </c>
      <c r="E447" t="str">
        <f t="shared" si="6"/>
        <v/>
      </c>
      <c r="F447" s="1" t="str" cm="1">
        <f t="array" ref="F447">IFERROR(INDEX($A$2:$A$4718,E447),"")</f>
        <v/>
      </c>
    </row>
    <row r="448" spans="1:6" x14ac:dyDescent="0.3">
      <c r="A448" t="s">
        <v>284</v>
      </c>
      <c r="B448">
        <v>17470</v>
      </c>
      <c r="C448" s="1">
        <f>ROWS($B$2:B448)</f>
        <v>447</v>
      </c>
      <c r="D448" t="str">
        <f>IF(Formulaire!$D$35=Communes!B448,Communes!C448,"")</f>
        <v/>
      </c>
      <c r="E448" t="str">
        <f t="shared" si="6"/>
        <v/>
      </c>
      <c r="F448" s="1" t="str" cm="1">
        <f t="array" ref="F448">IFERROR(INDEX($A$2:$A$4718,E448),"")</f>
        <v/>
      </c>
    </row>
    <row r="449" spans="1:6" x14ac:dyDescent="0.3">
      <c r="A449" t="s">
        <v>284</v>
      </c>
      <c r="B449">
        <v>17470</v>
      </c>
      <c r="C449" s="1">
        <f>ROWS($B$2:B449)</f>
        <v>448</v>
      </c>
      <c r="D449" t="str">
        <f>IF(Formulaire!$D$35=Communes!B449,Communes!C449,"")</f>
        <v/>
      </c>
      <c r="E449" t="str">
        <f t="shared" si="6"/>
        <v/>
      </c>
      <c r="F449" s="1" t="str" cm="1">
        <f t="array" ref="F449">IFERROR(INDEX($A$2:$A$4718,E449),"")</f>
        <v/>
      </c>
    </row>
    <row r="450" spans="1:6" x14ac:dyDescent="0.3">
      <c r="A450" t="s">
        <v>701</v>
      </c>
      <c r="B450">
        <v>17770</v>
      </c>
      <c r="C450" s="1">
        <f>ROWS($B$2:B450)</f>
        <v>449</v>
      </c>
      <c r="D450" t="str">
        <f>IF(Formulaire!$D$35=Communes!B450,Communes!C450,"")</f>
        <v/>
      </c>
      <c r="E450" t="str">
        <f t="shared" si="6"/>
        <v/>
      </c>
      <c r="F450" s="1" t="str" cm="1">
        <f t="array" ref="F450">IFERROR(INDEX($A$2:$A$4718,E450),"")</f>
        <v/>
      </c>
    </row>
    <row r="451" spans="1:6" x14ac:dyDescent="0.3">
      <c r="A451" t="s">
        <v>701</v>
      </c>
      <c r="B451">
        <v>17770</v>
      </c>
      <c r="C451" s="1">
        <f>ROWS($B$2:B451)</f>
        <v>450</v>
      </c>
      <c r="D451" t="str">
        <f>IF(Formulaire!$D$35=Communes!B451,Communes!C451,"")</f>
        <v/>
      </c>
      <c r="E451" t="str">
        <f t="shared" ref="E451:E514" si="7">IFERROR(SMALL($D:$D,C451),"")</f>
        <v/>
      </c>
      <c r="F451" s="1" t="str" cm="1">
        <f t="array" ref="F451">IFERROR(INDEX($A$2:$A$4718,E451),"")</f>
        <v/>
      </c>
    </row>
    <row r="452" spans="1:6" x14ac:dyDescent="0.3">
      <c r="A452" t="s">
        <v>702</v>
      </c>
      <c r="B452">
        <v>17770</v>
      </c>
      <c r="C452" s="1">
        <f>ROWS($B$2:B452)</f>
        <v>451</v>
      </c>
      <c r="D452" t="str">
        <f>IF(Formulaire!$D$35=Communes!B452,Communes!C452,"")</f>
        <v/>
      </c>
      <c r="E452" t="str">
        <f t="shared" si="7"/>
        <v/>
      </c>
      <c r="F452" s="1" t="str" cm="1">
        <f t="array" ref="F452">IFERROR(INDEX($A$2:$A$4718,E452),"")</f>
        <v/>
      </c>
    </row>
    <row r="453" spans="1:6" x14ac:dyDescent="0.3">
      <c r="A453" t="s">
        <v>702</v>
      </c>
      <c r="B453">
        <v>17770</v>
      </c>
      <c r="C453" s="1">
        <f>ROWS($B$2:B453)</f>
        <v>452</v>
      </c>
      <c r="D453" t="str">
        <f>IF(Formulaire!$D$35=Communes!B453,Communes!C453,"")</f>
        <v/>
      </c>
      <c r="E453" t="str">
        <f t="shared" si="7"/>
        <v/>
      </c>
      <c r="F453" s="1" t="str" cm="1">
        <f t="array" ref="F453">IFERROR(INDEX($A$2:$A$4718,E453),"")</f>
        <v/>
      </c>
    </row>
    <row r="454" spans="1:6" x14ac:dyDescent="0.3">
      <c r="A454" t="s">
        <v>703</v>
      </c>
      <c r="B454">
        <v>17800</v>
      </c>
      <c r="C454" s="1">
        <f>ROWS($B$2:B454)</f>
        <v>453</v>
      </c>
      <c r="D454" t="str">
        <f>IF(Formulaire!$D$35=Communes!B454,Communes!C454,"")</f>
        <v/>
      </c>
      <c r="E454" t="str">
        <f t="shared" si="7"/>
        <v/>
      </c>
      <c r="F454" s="1" t="str" cm="1">
        <f t="array" ref="F454">IFERROR(INDEX($A$2:$A$4718,E454),"")</f>
        <v/>
      </c>
    </row>
    <row r="455" spans="1:6" x14ac:dyDescent="0.3">
      <c r="A455" t="s">
        <v>704</v>
      </c>
      <c r="B455">
        <v>17440</v>
      </c>
      <c r="C455" s="1">
        <f>ROWS($B$2:B455)</f>
        <v>454</v>
      </c>
      <c r="D455" t="str">
        <f>IF(Formulaire!$D$35=Communes!B455,Communes!C455,"")</f>
        <v/>
      </c>
      <c r="E455" t="str">
        <f t="shared" si="7"/>
        <v/>
      </c>
      <c r="F455" s="1" t="str" cm="1">
        <f t="array" ref="F455">IFERROR(INDEX($A$2:$A$4718,E455),"")</f>
        <v/>
      </c>
    </row>
    <row r="456" spans="1:6" x14ac:dyDescent="0.3">
      <c r="A456" t="s">
        <v>705</v>
      </c>
      <c r="B456">
        <v>17160</v>
      </c>
      <c r="C456" s="1">
        <f>ROWS($B$2:B456)</f>
        <v>455</v>
      </c>
      <c r="D456" t="str">
        <f>IF(Formulaire!$D$35=Communes!B456,Communes!C456,"")</f>
        <v/>
      </c>
      <c r="E456" t="str">
        <f t="shared" si="7"/>
        <v/>
      </c>
      <c r="F456" s="1" t="str" cm="1">
        <f t="array" ref="F456">IFERROR(INDEX($A$2:$A$4718,E456),"")</f>
        <v/>
      </c>
    </row>
    <row r="457" spans="1:6" x14ac:dyDescent="0.3">
      <c r="A457" t="s">
        <v>706</v>
      </c>
      <c r="B457">
        <v>17600</v>
      </c>
      <c r="C457" s="1">
        <f>ROWS($B$2:B457)</f>
        <v>456</v>
      </c>
      <c r="D457" t="str">
        <f>IF(Formulaire!$D$35=Communes!B457,Communes!C457,"")</f>
        <v/>
      </c>
      <c r="E457" t="str">
        <f t="shared" si="7"/>
        <v/>
      </c>
      <c r="F457" s="1" t="str" cm="1">
        <f t="array" ref="F457">IFERROR(INDEX($A$2:$A$4718,E457),"")</f>
        <v/>
      </c>
    </row>
    <row r="458" spans="1:6" x14ac:dyDescent="0.3">
      <c r="A458" t="s">
        <v>707</v>
      </c>
      <c r="B458">
        <v>17160</v>
      </c>
      <c r="C458" s="1">
        <f>ROWS($B$2:B458)</f>
        <v>457</v>
      </c>
      <c r="D458" t="str">
        <f>IF(Formulaire!$D$35=Communes!B458,Communes!C458,"")</f>
        <v/>
      </c>
      <c r="E458" t="str">
        <f t="shared" si="7"/>
        <v/>
      </c>
      <c r="F458" s="1" t="str" cm="1">
        <f t="array" ref="F458">IFERROR(INDEX($A$2:$A$4718,E458),"")</f>
        <v/>
      </c>
    </row>
    <row r="459" spans="1:6" x14ac:dyDescent="0.3">
      <c r="A459" t="s">
        <v>708</v>
      </c>
      <c r="B459">
        <v>17290</v>
      </c>
      <c r="C459" s="1">
        <f>ROWS($B$2:B459)</f>
        <v>458</v>
      </c>
      <c r="D459" t="str">
        <f>IF(Formulaire!$D$35=Communes!B459,Communes!C459,"")</f>
        <v/>
      </c>
      <c r="E459" t="str">
        <f t="shared" si="7"/>
        <v/>
      </c>
      <c r="F459" s="1" t="str" cm="1">
        <f t="array" ref="F459">IFERROR(INDEX($A$2:$A$4718,E459),"")</f>
        <v/>
      </c>
    </row>
    <row r="460" spans="1:6" x14ac:dyDescent="0.3">
      <c r="A460" t="s">
        <v>709</v>
      </c>
      <c r="B460">
        <v>17360</v>
      </c>
      <c r="C460" s="1">
        <f>ROWS($B$2:B460)</f>
        <v>459</v>
      </c>
      <c r="D460" t="str">
        <f>IF(Formulaire!$D$35=Communes!B460,Communes!C460,"")</f>
        <v/>
      </c>
      <c r="E460" t="str">
        <f t="shared" si="7"/>
        <v/>
      </c>
      <c r="F460" s="1" t="str" cm="1">
        <f t="array" ref="F460">IFERROR(INDEX($A$2:$A$4718,E460),"")</f>
        <v/>
      </c>
    </row>
    <row r="461" spans="1:6" x14ac:dyDescent="0.3">
      <c r="A461" t="s">
        <v>710</v>
      </c>
      <c r="B461">
        <v>17120</v>
      </c>
      <c r="C461" s="1">
        <f>ROWS($B$2:B461)</f>
        <v>460</v>
      </c>
      <c r="D461" t="str">
        <f>IF(Formulaire!$D$35=Communes!B461,Communes!C461,"")</f>
        <v/>
      </c>
      <c r="E461" t="str">
        <f t="shared" si="7"/>
        <v/>
      </c>
      <c r="F461" s="1" t="str" cm="1">
        <f t="array" ref="F461">IFERROR(INDEX($A$2:$A$4718,E461),"")</f>
        <v/>
      </c>
    </row>
    <row r="462" spans="1:6" x14ac:dyDescent="0.3">
      <c r="A462" t="s">
        <v>711</v>
      </c>
      <c r="B462">
        <v>17490</v>
      </c>
      <c r="C462" s="1">
        <f>ROWS($B$2:B462)</f>
        <v>461</v>
      </c>
      <c r="D462" t="str">
        <f>IF(Formulaire!$D$35=Communes!B462,Communes!C462,"")</f>
        <v/>
      </c>
      <c r="E462" t="str">
        <f t="shared" si="7"/>
        <v/>
      </c>
      <c r="F462" s="1" t="str" cm="1">
        <f t="array" ref="F462">IFERROR(INDEX($A$2:$A$4718,E462),"")</f>
        <v/>
      </c>
    </row>
    <row r="463" spans="1:6" x14ac:dyDescent="0.3">
      <c r="A463" t="s">
        <v>712</v>
      </c>
      <c r="B463">
        <v>17620</v>
      </c>
      <c r="C463" s="1">
        <f>ROWS($B$2:B463)</f>
        <v>462</v>
      </c>
      <c r="D463" t="str">
        <f>IF(Formulaire!$D$35=Communes!B463,Communes!C463,"")</f>
        <v/>
      </c>
      <c r="E463" t="str">
        <f t="shared" si="7"/>
        <v/>
      </c>
      <c r="F463" s="1" t="str" cm="1">
        <f t="array" ref="F463">IFERROR(INDEX($A$2:$A$4718,E463),"")</f>
        <v/>
      </c>
    </row>
    <row r="464" spans="1:6" x14ac:dyDescent="0.3">
      <c r="A464" t="s">
        <v>713</v>
      </c>
      <c r="B464">
        <v>17490</v>
      </c>
      <c r="C464" s="1">
        <f>ROWS($B$2:B464)</f>
        <v>463</v>
      </c>
      <c r="D464" t="str">
        <f>IF(Formulaire!$D$35=Communes!B464,Communes!C464,"")</f>
        <v/>
      </c>
      <c r="E464" t="str">
        <f t="shared" si="7"/>
        <v/>
      </c>
      <c r="F464" s="1" t="str" cm="1">
        <f t="array" ref="F464">IFERROR(INDEX($A$2:$A$4718,E464),"")</f>
        <v/>
      </c>
    </row>
    <row r="465" spans="1:6" x14ac:dyDescent="0.3">
      <c r="A465" t="s">
        <v>714</v>
      </c>
      <c r="B465">
        <v>17210</v>
      </c>
      <c r="C465" s="1">
        <f>ROWS($B$2:B465)</f>
        <v>464</v>
      </c>
      <c r="D465" t="str">
        <f>IF(Formulaire!$D$35=Communes!B465,Communes!C465,"")</f>
        <v/>
      </c>
      <c r="E465" t="str">
        <f t="shared" si="7"/>
        <v/>
      </c>
      <c r="F465" s="1" t="str" cm="1">
        <f t="array" ref="F465">IFERROR(INDEX($A$2:$A$4718,E465),"")</f>
        <v/>
      </c>
    </row>
    <row r="466" spans="1:6" x14ac:dyDescent="0.3">
      <c r="A466" t="s">
        <v>715</v>
      </c>
      <c r="B466">
        <v>17800</v>
      </c>
      <c r="C466" s="1">
        <f>ROWS($B$2:B466)</f>
        <v>465</v>
      </c>
      <c r="D466" t="str">
        <f>IF(Formulaire!$D$35=Communes!B466,Communes!C466,"")</f>
        <v/>
      </c>
      <c r="E466" t="str">
        <f t="shared" si="7"/>
        <v/>
      </c>
      <c r="F466" s="1" t="str" cm="1">
        <f t="array" ref="F466">IFERROR(INDEX($A$2:$A$4718,E466),"")</f>
        <v/>
      </c>
    </row>
    <row r="467" spans="1:6" x14ac:dyDescent="0.3">
      <c r="A467" t="s">
        <v>716</v>
      </c>
      <c r="B467">
        <v>17170</v>
      </c>
      <c r="C467" s="1">
        <f>ROWS($B$2:B467)</f>
        <v>466</v>
      </c>
      <c r="D467" t="str">
        <f>IF(Formulaire!$D$35=Communes!B467,Communes!C467,"")</f>
        <v/>
      </c>
      <c r="E467" t="str">
        <f t="shared" si="7"/>
        <v/>
      </c>
      <c r="F467" s="1" t="str" cm="1">
        <f t="array" ref="F467">IFERROR(INDEX($A$2:$A$4718,E467),"")</f>
        <v/>
      </c>
    </row>
    <row r="468" spans="1:6" x14ac:dyDescent="0.3">
      <c r="A468" t="s">
        <v>717</v>
      </c>
      <c r="B468">
        <v>17770</v>
      </c>
      <c r="C468" s="1">
        <f>ROWS($B$2:B468)</f>
        <v>467</v>
      </c>
      <c r="D468" t="str">
        <f>IF(Formulaire!$D$35=Communes!B468,Communes!C468,"")</f>
        <v/>
      </c>
      <c r="E468" t="str">
        <f t="shared" si="7"/>
        <v/>
      </c>
      <c r="F468" s="1" t="str" cm="1">
        <f t="array" ref="F468">IFERROR(INDEX($A$2:$A$4718,E468),"")</f>
        <v/>
      </c>
    </row>
    <row r="469" spans="1:6" x14ac:dyDescent="0.3">
      <c r="A469" t="s">
        <v>718</v>
      </c>
      <c r="B469">
        <v>17330</v>
      </c>
      <c r="C469" s="1">
        <f>ROWS($B$2:B469)</f>
        <v>468</v>
      </c>
      <c r="D469" t="str">
        <f>IF(Formulaire!$D$35=Communes!B469,Communes!C469,"")</f>
        <v/>
      </c>
      <c r="E469" t="str">
        <f t="shared" si="7"/>
        <v/>
      </c>
      <c r="F469" s="1" t="str" cm="1">
        <f t="array" ref="F469">IFERROR(INDEX($A$2:$A$4718,E469),"")</f>
        <v/>
      </c>
    </row>
    <row r="470" spans="1:6" x14ac:dyDescent="0.3">
      <c r="A470" t="s">
        <v>718</v>
      </c>
      <c r="B470">
        <v>17330</v>
      </c>
      <c r="C470" s="1">
        <f>ROWS($B$2:B470)</f>
        <v>469</v>
      </c>
      <c r="D470" t="str">
        <f>IF(Formulaire!$D$35=Communes!B470,Communes!C470,"")</f>
        <v/>
      </c>
      <c r="E470" t="str">
        <f t="shared" si="7"/>
        <v/>
      </c>
      <c r="F470" s="1" t="str" cm="1">
        <f t="array" ref="F470">IFERROR(INDEX($A$2:$A$4718,E470),"")</f>
        <v/>
      </c>
    </row>
    <row r="471" spans="1:6" x14ac:dyDescent="0.3">
      <c r="A471" t="s">
        <v>366</v>
      </c>
      <c r="B471">
        <v>17460</v>
      </c>
      <c r="C471" s="1">
        <f>ROWS($B$2:B471)</f>
        <v>470</v>
      </c>
      <c r="D471" t="str">
        <f>IF(Formulaire!$D$35=Communes!B471,Communes!C471,"")</f>
        <v/>
      </c>
      <c r="E471" t="str">
        <f t="shared" si="7"/>
        <v/>
      </c>
      <c r="F471" s="1" t="str" cm="1">
        <f t="array" ref="F471">IFERROR(INDEX($A$2:$A$4718,E471),"")</f>
        <v/>
      </c>
    </row>
    <row r="472" spans="1:6" x14ac:dyDescent="0.3">
      <c r="A472" t="s">
        <v>719</v>
      </c>
      <c r="B472">
        <v>17250</v>
      </c>
      <c r="C472" s="1">
        <f>ROWS($B$2:B472)</f>
        <v>471</v>
      </c>
      <c r="D472" t="str">
        <f>IF(Formulaire!$D$35=Communes!B472,Communes!C472,"")</f>
        <v/>
      </c>
      <c r="E472" t="str">
        <f t="shared" si="7"/>
        <v/>
      </c>
      <c r="F472" s="1" t="str" cm="1">
        <f t="array" ref="F472">IFERROR(INDEX($A$2:$A$4718,E472),"")</f>
        <v/>
      </c>
    </row>
    <row r="473" spans="1:6" x14ac:dyDescent="0.3">
      <c r="A473" t="s">
        <v>720</v>
      </c>
      <c r="B473">
        <v>17400</v>
      </c>
      <c r="C473" s="1">
        <f>ROWS($B$2:B473)</f>
        <v>472</v>
      </c>
      <c r="D473" t="str">
        <f>IF(Formulaire!$D$35=Communes!B473,Communes!C473,"")</f>
        <v/>
      </c>
      <c r="E473" t="str">
        <f t="shared" si="7"/>
        <v/>
      </c>
      <c r="F473" s="1" t="str" cm="1">
        <f t="array" ref="F473">IFERROR(INDEX($A$2:$A$4718,E473),"")</f>
        <v/>
      </c>
    </row>
    <row r="474" spans="1:6" x14ac:dyDescent="0.3">
      <c r="A474" t="s">
        <v>721</v>
      </c>
      <c r="B474">
        <v>17800</v>
      </c>
      <c r="C474" s="1">
        <f>ROWS($B$2:B474)</f>
        <v>473</v>
      </c>
      <c r="D474" t="str">
        <f>IF(Formulaire!$D$35=Communes!B474,Communes!C474,"")</f>
        <v/>
      </c>
      <c r="E474" t="str">
        <f t="shared" si="7"/>
        <v/>
      </c>
      <c r="F474" s="1" t="str" cm="1">
        <f t="array" ref="F474">IFERROR(INDEX($A$2:$A$4718,E474),"")</f>
        <v/>
      </c>
    </row>
    <row r="475" spans="1:6" x14ac:dyDescent="0.3">
      <c r="A475" t="s">
        <v>722</v>
      </c>
      <c r="B475">
        <v>17160</v>
      </c>
      <c r="C475" s="1">
        <f>ROWS($B$2:B475)</f>
        <v>474</v>
      </c>
      <c r="D475" t="str">
        <f>IF(Formulaire!$D$35=Communes!B475,Communes!C475,"")</f>
        <v/>
      </c>
      <c r="E475" t="str">
        <f t="shared" si="7"/>
        <v/>
      </c>
      <c r="F475" s="1" t="str" cm="1">
        <f t="array" ref="F475">IFERROR(INDEX($A$2:$A$4718,E475),"")</f>
        <v/>
      </c>
    </row>
    <row r="476" spans="1:6" x14ac:dyDescent="0.3">
      <c r="A476" t="s">
        <v>723</v>
      </c>
      <c r="B476">
        <v>17470</v>
      </c>
      <c r="C476" s="1">
        <f>ROWS($B$2:B476)</f>
        <v>475</v>
      </c>
      <c r="D476" t="str">
        <f>IF(Formulaire!$D$35=Communes!B476,Communes!C476,"")</f>
        <v/>
      </c>
      <c r="E476" t="str">
        <f t="shared" si="7"/>
        <v/>
      </c>
      <c r="F476" s="1" t="str" cm="1">
        <f t="array" ref="F476">IFERROR(INDEX($A$2:$A$4718,E476),"")</f>
        <v/>
      </c>
    </row>
    <row r="477" spans="1:6" x14ac:dyDescent="0.3">
      <c r="A477" t="s">
        <v>724</v>
      </c>
      <c r="B477">
        <v>17240</v>
      </c>
      <c r="C477" s="1">
        <f>ROWS($B$2:B477)</f>
        <v>476</v>
      </c>
      <c r="D477" t="str">
        <f>IF(Formulaire!$D$35=Communes!B477,Communes!C477,"")</f>
        <v/>
      </c>
      <c r="E477" t="str">
        <f t="shared" si="7"/>
        <v/>
      </c>
      <c r="F477" s="1" t="str" cm="1">
        <f t="array" ref="F477">IFERROR(INDEX($A$2:$A$4718,E477),"")</f>
        <v/>
      </c>
    </row>
    <row r="478" spans="1:6" x14ac:dyDescent="0.3">
      <c r="A478" t="s">
        <v>725</v>
      </c>
      <c r="B478">
        <v>17580</v>
      </c>
      <c r="C478" s="1">
        <f>ROWS($B$2:B478)</f>
        <v>477</v>
      </c>
      <c r="D478" t="str">
        <f>IF(Formulaire!$D$35=Communes!B478,Communes!C478,"")</f>
        <v/>
      </c>
      <c r="E478" t="str">
        <f t="shared" si="7"/>
        <v/>
      </c>
      <c r="F478" s="1" t="str" cm="1">
        <f t="array" ref="F478">IFERROR(INDEX($A$2:$A$4718,E478),"")</f>
        <v/>
      </c>
    </row>
    <row r="479" spans="1:6" x14ac:dyDescent="0.3">
      <c r="A479" t="s">
        <v>726</v>
      </c>
      <c r="B479">
        <v>17150</v>
      </c>
      <c r="C479" s="1">
        <f>ROWS($B$2:B479)</f>
        <v>478</v>
      </c>
      <c r="D479" t="str">
        <f>IF(Formulaire!$D$35=Communes!B479,Communes!C479,"")</f>
        <v/>
      </c>
      <c r="E479" t="str">
        <f t="shared" si="7"/>
        <v/>
      </c>
      <c r="F479" s="1" t="str" cm="1">
        <f t="array" ref="F479">IFERROR(INDEX($A$2:$A$4718,E479),"")</f>
        <v/>
      </c>
    </row>
    <row r="480" spans="1:6" x14ac:dyDescent="0.3">
      <c r="A480" t="s">
        <v>727</v>
      </c>
      <c r="B480">
        <v>17430</v>
      </c>
      <c r="C480" s="1">
        <f>ROWS($B$2:B480)</f>
        <v>479</v>
      </c>
      <c r="D480" t="str">
        <f>IF(Formulaire!$D$35=Communes!B480,Communes!C480,"")</f>
        <v/>
      </c>
      <c r="E480" t="str">
        <f t="shared" si="7"/>
        <v/>
      </c>
      <c r="F480" s="1" t="str" cm="1">
        <f t="array" ref="F480">IFERROR(INDEX($A$2:$A$4718,E480),"")</f>
        <v/>
      </c>
    </row>
    <row r="481" spans="1:6" x14ac:dyDescent="0.3">
      <c r="A481" t="s">
        <v>728</v>
      </c>
      <c r="B481">
        <v>17270</v>
      </c>
      <c r="C481" s="1">
        <f>ROWS($B$2:B481)</f>
        <v>480</v>
      </c>
      <c r="D481" t="str">
        <f>IF(Formulaire!$D$35=Communes!B481,Communes!C481,"")</f>
        <v/>
      </c>
      <c r="E481" t="str">
        <f t="shared" si="7"/>
        <v/>
      </c>
      <c r="F481" s="1" t="str" cm="1">
        <f t="array" ref="F481">IFERROR(INDEX($A$2:$A$4718,E481),"")</f>
        <v/>
      </c>
    </row>
    <row r="482" spans="1:6" x14ac:dyDescent="0.3">
      <c r="A482" t="s">
        <v>729</v>
      </c>
      <c r="B482">
        <v>17360</v>
      </c>
      <c r="C482" s="1">
        <f>ROWS($B$2:B482)</f>
        <v>481</v>
      </c>
      <c r="D482" t="str">
        <f>IF(Formulaire!$D$35=Communes!B482,Communes!C482,"")</f>
        <v/>
      </c>
      <c r="E482" t="str">
        <f t="shared" si="7"/>
        <v/>
      </c>
      <c r="F482" s="1" t="str" cm="1">
        <f t="array" ref="F482">IFERROR(INDEX($A$2:$A$4718,E482),"")</f>
        <v/>
      </c>
    </row>
    <row r="483" spans="1:6" x14ac:dyDescent="0.3">
      <c r="A483" t="s">
        <v>730</v>
      </c>
      <c r="B483">
        <v>17800</v>
      </c>
      <c r="C483" s="1">
        <f>ROWS($B$2:B483)</f>
        <v>482</v>
      </c>
      <c r="D483" t="str">
        <f>IF(Formulaire!$D$35=Communes!B483,Communes!C483,"")</f>
        <v/>
      </c>
      <c r="E483" t="str">
        <f t="shared" si="7"/>
        <v/>
      </c>
      <c r="F483" s="1" t="str" cm="1">
        <f t="array" ref="F483">IFERROR(INDEX($A$2:$A$4718,E483),"")</f>
        <v/>
      </c>
    </row>
    <row r="484" spans="1:6" x14ac:dyDescent="0.3">
      <c r="A484" t="s">
        <v>731</v>
      </c>
      <c r="B484">
        <v>17540</v>
      </c>
      <c r="C484" s="1">
        <f>ROWS($B$2:B484)</f>
        <v>483</v>
      </c>
      <c r="D484" t="str">
        <f>IF(Formulaire!$D$35=Communes!B484,Communes!C484,"")</f>
        <v/>
      </c>
      <c r="E484" t="str">
        <f t="shared" si="7"/>
        <v/>
      </c>
      <c r="F484" s="1" t="str" cm="1">
        <f t="array" ref="F484">IFERROR(INDEX($A$2:$A$4718,E484),"")</f>
        <v/>
      </c>
    </row>
    <row r="485" spans="1:6" x14ac:dyDescent="0.3">
      <c r="A485" t="s">
        <v>732</v>
      </c>
      <c r="B485">
        <v>17560</v>
      </c>
      <c r="C485" s="1">
        <f>ROWS($B$2:B485)</f>
        <v>484</v>
      </c>
      <c r="D485" t="str">
        <f>IF(Formulaire!$D$35=Communes!B485,Communes!C485,"")</f>
        <v/>
      </c>
      <c r="E485" t="str">
        <f t="shared" si="7"/>
        <v/>
      </c>
      <c r="F485" s="1" t="str" cm="1">
        <f t="array" ref="F485">IFERROR(INDEX($A$2:$A$4718,E485),"")</f>
        <v/>
      </c>
    </row>
    <row r="486" spans="1:6" x14ac:dyDescent="0.3">
      <c r="A486" t="s">
        <v>733</v>
      </c>
      <c r="B486">
        <v>17220</v>
      </c>
      <c r="C486" s="1">
        <f>ROWS($B$2:B486)</f>
        <v>485</v>
      </c>
      <c r="D486" t="str">
        <f>IF(Formulaire!$D$35=Communes!B486,Communes!C486,"")</f>
        <v/>
      </c>
      <c r="E486" t="str">
        <f t="shared" si="7"/>
        <v/>
      </c>
      <c r="F486" s="1" t="str" cm="1">
        <f t="array" ref="F486">IFERROR(INDEX($A$2:$A$4718,E486),"")</f>
        <v/>
      </c>
    </row>
    <row r="487" spans="1:6" x14ac:dyDescent="0.3">
      <c r="A487" t="s">
        <v>734</v>
      </c>
      <c r="B487">
        <v>17120</v>
      </c>
      <c r="C487" s="1">
        <f>ROWS($B$2:B487)</f>
        <v>486</v>
      </c>
      <c r="D487" t="str">
        <f>IF(Formulaire!$D$35=Communes!B487,Communes!C487,"")</f>
        <v/>
      </c>
      <c r="E487" t="str">
        <f t="shared" si="7"/>
        <v/>
      </c>
      <c r="F487" s="1" t="str" cm="1">
        <f t="array" ref="F487">IFERROR(INDEX($A$2:$A$4718,E487),"")</f>
        <v/>
      </c>
    </row>
    <row r="488" spans="1:6" x14ac:dyDescent="0.3">
      <c r="A488" t="s">
        <v>735</v>
      </c>
      <c r="B488">
        <v>17210</v>
      </c>
      <c r="C488" s="1">
        <f>ROWS($B$2:B488)</f>
        <v>487</v>
      </c>
      <c r="D488" t="str">
        <f>IF(Formulaire!$D$35=Communes!B488,Communes!C488,"")</f>
        <v/>
      </c>
      <c r="E488" t="str">
        <f t="shared" si="7"/>
        <v/>
      </c>
      <c r="F488" s="1" t="str" cm="1">
        <f t="array" ref="F488">IFERROR(INDEX($A$2:$A$4718,E488),"")</f>
        <v/>
      </c>
    </row>
    <row r="489" spans="1:6" x14ac:dyDescent="0.3">
      <c r="A489" t="s">
        <v>736</v>
      </c>
      <c r="B489">
        <v>17490</v>
      </c>
      <c r="C489" s="1">
        <f>ROWS($B$2:B489)</f>
        <v>488</v>
      </c>
      <c r="D489" t="str">
        <f>IF(Formulaire!$D$35=Communes!B489,Communes!C489,"")</f>
        <v/>
      </c>
      <c r="E489" t="str">
        <f t="shared" si="7"/>
        <v/>
      </c>
      <c r="F489" s="1" t="str" cm="1">
        <f t="array" ref="F489">IFERROR(INDEX($A$2:$A$4718,E489),"")</f>
        <v/>
      </c>
    </row>
    <row r="490" spans="1:6" x14ac:dyDescent="0.3">
      <c r="A490" t="s">
        <v>737</v>
      </c>
      <c r="B490">
        <v>17700</v>
      </c>
      <c r="C490" s="1">
        <f>ROWS($B$2:B490)</f>
        <v>489</v>
      </c>
      <c r="D490" t="str">
        <f>IF(Formulaire!$D$35=Communes!B490,Communes!C490,"")</f>
        <v/>
      </c>
      <c r="E490" t="str">
        <f t="shared" si="7"/>
        <v/>
      </c>
      <c r="F490" s="1" t="str" cm="1">
        <f t="array" ref="F490">IFERROR(INDEX($A$2:$A$4718,E490),"")</f>
        <v/>
      </c>
    </row>
    <row r="491" spans="1:6" x14ac:dyDescent="0.3">
      <c r="A491" t="s">
        <v>738</v>
      </c>
      <c r="B491">
        <v>17920</v>
      </c>
      <c r="C491" s="1">
        <f>ROWS($B$2:B491)</f>
        <v>490</v>
      </c>
      <c r="D491" t="str">
        <f>IF(Formulaire!$D$35=Communes!B491,Communes!C491,"")</f>
        <v/>
      </c>
      <c r="E491" t="str">
        <f t="shared" si="7"/>
        <v/>
      </c>
      <c r="F491" s="1" t="str" cm="1">
        <f t="array" ref="F491">IFERROR(INDEX($A$2:$A$4718,E491),"")</f>
        <v/>
      </c>
    </row>
    <row r="492" spans="1:6" x14ac:dyDescent="0.3">
      <c r="A492" t="s">
        <v>739</v>
      </c>
      <c r="B492">
        <v>17870</v>
      </c>
      <c r="C492" s="1">
        <f>ROWS($B$2:B492)</f>
        <v>491</v>
      </c>
      <c r="D492" t="str">
        <f>IF(Formulaire!$D$35=Communes!B492,Communes!C492,"")</f>
        <v/>
      </c>
      <c r="E492" t="str">
        <f t="shared" si="7"/>
        <v/>
      </c>
      <c r="F492" s="1" t="str" cm="1">
        <f t="array" ref="F492">IFERROR(INDEX($A$2:$A$4718,E492),"")</f>
        <v/>
      </c>
    </row>
    <row r="493" spans="1:6" x14ac:dyDescent="0.3">
      <c r="A493" t="s">
        <v>740</v>
      </c>
      <c r="B493">
        <v>17520</v>
      </c>
      <c r="C493" s="1">
        <f>ROWS($B$2:B493)</f>
        <v>492</v>
      </c>
      <c r="D493" t="str">
        <f>IF(Formulaire!$D$35=Communes!B493,Communes!C493,"")</f>
        <v/>
      </c>
      <c r="E493" t="str">
        <f t="shared" si="7"/>
        <v/>
      </c>
      <c r="F493" s="1" t="str" cm="1">
        <f t="array" ref="F493">IFERROR(INDEX($A$2:$A$4718,E493),"")</f>
        <v/>
      </c>
    </row>
    <row r="494" spans="1:6" x14ac:dyDescent="0.3">
      <c r="A494" t="s">
        <v>741</v>
      </c>
      <c r="B494">
        <v>17160</v>
      </c>
      <c r="C494" s="1">
        <f>ROWS($B$2:B494)</f>
        <v>493</v>
      </c>
      <c r="D494" t="str">
        <f>IF(Formulaire!$D$35=Communes!B494,Communes!C494,"")</f>
        <v/>
      </c>
      <c r="E494" t="str">
        <f t="shared" si="7"/>
        <v/>
      </c>
      <c r="F494" s="1" t="str" cm="1">
        <f t="array" ref="F494">IFERROR(INDEX($A$2:$A$4718,E494),"")</f>
        <v/>
      </c>
    </row>
    <row r="495" spans="1:6" x14ac:dyDescent="0.3">
      <c r="A495" t="s">
        <v>742</v>
      </c>
      <c r="B495">
        <v>17120</v>
      </c>
      <c r="C495" s="1">
        <f>ROWS($B$2:B495)</f>
        <v>494</v>
      </c>
      <c r="D495" t="str">
        <f>IF(Formulaire!$D$35=Communes!B495,Communes!C495,"")</f>
        <v/>
      </c>
      <c r="E495" t="str">
        <f t="shared" si="7"/>
        <v/>
      </c>
      <c r="F495" s="1" t="str" cm="1">
        <f t="array" ref="F495">IFERROR(INDEX($A$2:$A$4718,E495),"")</f>
        <v/>
      </c>
    </row>
    <row r="496" spans="1:6" x14ac:dyDescent="0.3">
      <c r="A496" t="s">
        <v>743</v>
      </c>
      <c r="B496">
        <v>17800</v>
      </c>
      <c r="C496" s="1">
        <f>ROWS($B$2:B496)</f>
        <v>495</v>
      </c>
      <c r="D496" t="str">
        <f>IF(Formulaire!$D$35=Communes!B496,Communes!C496,"")</f>
        <v/>
      </c>
      <c r="E496" t="str">
        <f t="shared" si="7"/>
        <v/>
      </c>
      <c r="F496" s="1" t="str" cm="1">
        <f t="array" ref="F496">IFERROR(INDEX($A$2:$A$4718,E496),"")</f>
        <v/>
      </c>
    </row>
    <row r="497" spans="1:6" x14ac:dyDescent="0.3">
      <c r="A497" t="s">
        <v>744</v>
      </c>
      <c r="B497">
        <v>17770</v>
      </c>
      <c r="C497" s="1">
        <f>ROWS($B$2:B497)</f>
        <v>496</v>
      </c>
      <c r="D497" t="str">
        <f>IF(Formulaire!$D$35=Communes!B497,Communes!C497,"")</f>
        <v/>
      </c>
      <c r="E497" t="str">
        <f t="shared" si="7"/>
        <v/>
      </c>
      <c r="F497" s="1" t="str" cm="1">
        <f t="array" ref="F497">IFERROR(INDEX($A$2:$A$4718,E497),"")</f>
        <v/>
      </c>
    </row>
    <row r="498" spans="1:6" x14ac:dyDescent="0.3">
      <c r="A498" t="s">
        <v>745</v>
      </c>
      <c r="B498">
        <v>17160</v>
      </c>
      <c r="C498" s="1">
        <f>ROWS($B$2:B498)</f>
        <v>497</v>
      </c>
      <c r="D498" t="str">
        <f>IF(Formulaire!$D$35=Communes!B498,Communes!C498,"")</f>
        <v/>
      </c>
      <c r="E498" t="str">
        <f t="shared" si="7"/>
        <v/>
      </c>
      <c r="F498" s="1" t="str" cm="1">
        <f t="array" ref="F498">IFERROR(INDEX($A$2:$A$4718,E498),"")</f>
        <v/>
      </c>
    </row>
    <row r="499" spans="1:6" x14ac:dyDescent="0.3">
      <c r="A499" t="s">
        <v>746</v>
      </c>
      <c r="B499">
        <v>17770</v>
      </c>
      <c r="C499" s="1">
        <f>ROWS($B$2:B499)</f>
        <v>498</v>
      </c>
      <c r="D499" t="str">
        <f>IF(Formulaire!$D$35=Communes!B499,Communes!C499,"")</f>
        <v/>
      </c>
      <c r="E499" t="str">
        <f t="shared" si="7"/>
        <v/>
      </c>
      <c r="F499" s="1" t="str" cm="1">
        <f t="array" ref="F499">IFERROR(INDEX($A$2:$A$4718,E499),"")</f>
        <v/>
      </c>
    </row>
    <row r="500" spans="1:6" x14ac:dyDescent="0.3">
      <c r="A500" t="s">
        <v>747</v>
      </c>
      <c r="B500">
        <v>17100</v>
      </c>
      <c r="C500" s="1">
        <f>ROWS($B$2:B500)</f>
        <v>499</v>
      </c>
      <c r="D500" t="str">
        <f>IF(Formulaire!$D$35=Communes!B500,Communes!C500,"")</f>
        <v/>
      </c>
      <c r="E500" t="str">
        <f t="shared" si="7"/>
        <v/>
      </c>
      <c r="F500" s="1" t="str" cm="1">
        <f t="array" ref="F500">IFERROR(INDEX($A$2:$A$4718,E500),"")</f>
        <v/>
      </c>
    </row>
    <row r="501" spans="1:6" x14ac:dyDescent="0.3">
      <c r="A501" t="s">
        <v>748</v>
      </c>
      <c r="B501">
        <v>17210</v>
      </c>
      <c r="C501" s="1">
        <f>ROWS($B$2:B501)</f>
        <v>500</v>
      </c>
      <c r="D501" t="str">
        <f>IF(Formulaire!$D$35=Communes!B501,Communes!C501,"")</f>
        <v/>
      </c>
      <c r="E501" t="str">
        <f t="shared" si="7"/>
        <v/>
      </c>
      <c r="F501" s="1" t="str" cm="1">
        <f t="array" ref="F501">IFERROR(INDEX($A$2:$A$4718,E501),"")</f>
        <v/>
      </c>
    </row>
    <row r="502" spans="1:6" x14ac:dyDescent="0.3">
      <c r="A502" t="s">
        <v>749</v>
      </c>
      <c r="B502">
        <v>17430</v>
      </c>
      <c r="C502" s="1">
        <f>ROWS($B$2:B502)</f>
        <v>501</v>
      </c>
      <c r="D502" t="str">
        <f>IF(Formulaire!$D$35=Communes!B502,Communes!C502,"")</f>
        <v/>
      </c>
      <c r="E502" t="str">
        <f t="shared" si="7"/>
        <v/>
      </c>
      <c r="F502" s="1" t="str" cm="1">
        <f t="array" ref="F502">IFERROR(INDEX($A$2:$A$4718,E502),"")</f>
        <v/>
      </c>
    </row>
    <row r="503" spans="1:6" x14ac:dyDescent="0.3">
      <c r="A503" t="s">
        <v>275</v>
      </c>
      <c r="B503">
        <v>17520</v>
      </c>
      <c r="C503" s="1">
        <f>ROWS($B$2:B503)</f>
        <v>502</v>
      </c>
      <c r="D503" t="str">
        <f>IF(Formulaire!$D$35=Communes!B503,Communes!C503,"")</f>
        <v/>
      </c>
      <c r="E503" t="str">
        <f t="shared" si="7"/>
        <v/>
      </c>
      <c r="F503" s="1" t="str" cm="1">
        <f t="array" ref="F503">IFERROR(INDEX($A$2:$A$4718,E503),"")</f>
        <v/>
      </c>
    </row>
    <row r="504" spans="1:6" x14ac:dyDescent="0.3">
      <c r="A504" t="s">
        <v>750</v>
      </c>
      <c r="B504">
        <v>17270</v>
      </c>
      <c r="C504" s="1">
        <f>ROWS($B$2:B504)</f>
        <v>503</v>
      </c>
      <c r="D504" t="str">
        <f>IF(Formulaire!$D$35=Communes!B504,Communes!C504,"")</f>
        <v/>
      </c>
      <c r="E504" t="str">
        <f t="shared" si="7"/>
        <v/>
      </c>
      <c r="F504" s="1" t="str" cm="1">
        <f t="array" ref="F504">IFERROR(INDEX($A$2:$A$4718,E504),"")</f>
        <v/>
      </c>
    </row>
    <row r="505" spans="1:6" x14ac:dyDescent="0.3">
      <c r="A505" t="s">
        <v>751</v>
      </c>
      <c r="B505">
        <v>17800</v>
      </c>
      <c r="C505" s="1">
        <f>ROWS($B$2:B505)</f>
        <v>504</v>
      </c>
      <c r="D505" t="str">
        <f>IF(Formulaire!$D$35=Communes!B505,Communes!C505,"")</f>
        <v/>
      </c>
      <c r="E505" t="str">
        <f t="shared" si="7"/>
        <v/>
      </c>
      <c r="F505" s="1" t="str" cm="1">
        <f t="array" ref="F505">IFERROR(INDEX($A$2:$A$4718,E505),"")</f>
        <v/>
      </c>
    </row>
    <row r="506" spans="1:6" x14ac:dyDescent="0.3">
      <c r="A506" t="s">
        <v>752</v>
      </c>
      <c r="B506">
        <v>17890</v>
      </c>
      <c r="C506" s="1">
        <f>ROWS($B$2:B506)</f>
        <v>505</v>
      </c>
      <c r="D506" t="str">
        <f>IF(Formulaire!$D$35=Communes!B506,Communes!C506,"")</f>
        <v/>
      </c>
      <c r="E506" t="str">
        <f t="shared" si="7"/>
        <v/>
      </c>
      <c r="F506" s="1" t="str" cm="1">
        <f t="array" ref="F506">IFERROR(INDEX($A$2:$A$4718,E506),"")</f>
        <v/>
      </c>
    </row>
    <row r="507" spans="1:6" x14ac:dyDescent="0.3">
      <c r="A507" t="s">
        <v>753</v>
      </c>
      <c r="B507">
        <v>17290</v>
      </c>
      <c r="C507" s="1">
        <f>ROWS($B$2:B507)</f>
        <v>506</v>
      </c>
      <c r="D507" t="str">
        <f>IF(Formulaire!$D$35=Communes!B507,Communes!C507,"")</f>
        <v/>
      </c>
      <c r="E507" t="str">
        <f t="shared" si="7"/>
        <v/>
      </c>
      <c r="F507" s="1" t="str" cm="1">
        <f t="array" ref="F507">IFERROR(INDEX($A$2:$A$4718,E507),"")</f>
        <v/>
      </c>
    </row>
    <row r="508" spans="1:6" x14ac:dyDescent="0.3">
      <c r="A508" t="s">
        <v>754</v>
      </c>
      <c r="B508">
        <v>17130</v>
      </c>
      <c r="C508" s="1">
        <f>ROWS($B$2:B508)</f>
        <v>507</v>
      </c>
      <c r="D508" t="str">
        <f>IF(Formulaire!$D$35=Communes!B508,Communes!C508,"")</f>
        <v/>
      </c>
      <c r="E508" t="str">
        <f t="shared" si="7"/>
        <v/>
      </c>
      <c r="F508" s="1" t="str" cm="1">
        <f t="array" ref="F508">IFERROR(INDEX($A$2:$A$4718,E508),"")</f>
        <v/>
      </c>
    </row>
    <row r="509" spans="1:6" x14ac:dyDescent="0.3">
      <c r="A509" t="s">
        <v>319</v>
      </c>
      <c r="B509">
        <v>17500</v>
      </c>
      <c r="C509" s="1">
        <f>ROWS($B$2:B509)</f>
        <v>508</v>
      </c>
      <c r="D509" t="str">
        <f>IF(Formulaire!$D$35=Communes!B509,Communes!C509,"")</f>
        <v/>
      </c>
      <c r="E509" t="str">
        <f t="shared" si="7"/>
        <v/>
      </c>
      <c r="F509" s="1" t="str" cm="1">
        <f t="array" ref="F509">IFERROR(INDEX($A$2:$A$4718,E509),"")</f>
        <v/>
      </c>
    </row>
    <row r="510" spans="1:6" x14ac:dyDescent="0.3">
      <c r="A510" t="s">
        <v>250</v>
      </c>
      <c r="B510">
        <v>17620</v>
      </c>
      <c r="C510" s="1">
        <f>ROWS($B$2:B510)</f>
        <v>509</v>
      </c>
      <c r="D510" t="str">
        <f>IF(Formulaire!$D$35=Communes!B510,Communes!C510,"")</f>
        <v/>
      </c>
      <c r="E510" t="str">
        <f t="shared" si="7"/>
        <v/>
      </c>
      <c r="F510" s="1" t="str" cm="1">
        <f t="array" ref="F510">IFERROR(INDEX($A$2:$A$4718,E510),"")</f>
        <v/>
      </c>
    </row>
    <row r="511" spans="1:6" x14ac:dyDescent="0.3">
      <c r="A511" t="s">
        <v>755</v>
      </c>
      <c r="B511">
        <v>17240</v>
      </c>
      <c r="C511" s="1">
        <f>ROWS($B$2:B511)</f>
        <v>510</v>
      </c>
      <c r="D511" t="str">
        <f>IF(Formulaire!$D$35=Communes!B511,Communes!C511,"")</f>
        <v/>
      </c>
      <c r="E511" t="str">
        <f t="shared" si="7"/>
        <v/>
      </c>
      <c r="F511" s="1" t="str" cm="1">
        <f t="array" ref="F511">IFERROR(INDEX($A$2:$A$4718,E511),"")</f>
        <v/>
      </c>
    </row>
    <row r="512" spans="1:6" x14ac:dyDescent="0.3">
      <c r="A512" t="s">
        <v>756</v>
      </c>
      <c r="B512">
        <v>17430</v>
      </c>
      <c r="C512" s="1">
        <f>ROWS($B$2:B512)</f>
        <v>511</v>
      </c>
      <c r="D512" t="str">
        <f>IF(Formulaire!$D$35=Communes!B512,Communes!C512,"")</f>
        <v/>
      </c>
      <c r="E512" t="str">
        <f t="shared" si="7"/>
        <v/>
      </c>
      <c r="F512" s="1" t="str" cm="1">
        <f t="array" ref="F512">IFERROR(INDEX($A$2:$A$4718,E512),"")</f>
        <v/>
      </c>
    </row>
    <row r="513" spans="1:6" x14ac:dyDescent="0.3">
      <c r="A513" t="s">
        <v>757</v>
      </c>
      <c r="B513">
        <v>17610</v>
      </c>
      <c r="C513" s="1">
        <f>ROWS($B$2:B513)</f>
        <v>512</v>
      </c>
      <c r="D513" t="str">
        <f>IF(Formulaire!$D$35=Communes!B513,Communes!C513,"")</f>
        <v/>
      </c>
      <c r="E513" t="str">
        <f t="shared" si="7"/>
        <v/>
      </c>
      <c r="F513" s="1" t="str" cm="1">
        <f t="array" ref="F513">IFERROR(INDEX($A$2:$A$4718,E513),"")</f>
        <v/>
      </c>
    </row>
    <row r="514" spans="1:6" x14ac:dyDescent="0.3">
      <c r="A514" t="s">
        <v>758</v>
      </c>
      <c r="B514">
        <v>17380</v>
      </c>
      <c r="C514" s="1">
        <f>ROWS($B$2:B514)</f>
        <v>513</v>
      </c>
      <c r="D514" t="str">
        <f>IF(Formulaire!$D$35=Communes!B514,Communes!C514,"")</f>
        <v/>
      </c>
      <c r="E514" t="str">
        <f t="shared" si="7"/>
        <v/>
      </c>
      <c r="F514" s="1" t="str" cm="1">
        <f t="array" ref="F514">IFERROR(INDEX($A$2:$A$4718,E514),"")</f>
        <v/>
      </c>
    </row>
    <row r="515" spans="1:6" x14ac:dyDescent="0.3">
      <c r="A515" t="s">
        <v>759</v>
      </c>
      <c r="B515">
        <v>17100</v>
      </c>
      <c r="C515" s="1">
        <f>ROWS($B$2:B515)</f>
        <v>514</v>
      </c>
      <c r="D515" t="str">
        <f>IF(Formulaire!$D$35=Communes!B515,Communes!C515,"")</f>
        <v/>
      </c>
      <c r="E515" t="str">
        <f t="shared" ref="E515:E578" si="8">IFERROR(SMALL($D:$D,C515),"")</f>
        <v/>
      </c>
      <c r="F515" s="1" t="str" cm="1">
        <f t="array" ref="F515">IFERROR(INDEX($A$2:$A$4718,E515),"")</f>
        <v/>
      </c>
    </row>
    <row r="516" spans="1:6" x14ac:dyDescent="0.3">
      <c r="A516" t="s">
        <v>760</v>
      </c>
      <c r="B516">
        <v>17230</v>
      </c>
      <c r="C516" s="1">
        <f>ROWS($B$2:B516)</f>
        <v>515</v>
      </c>
      <c r="D516" t="str">
        <f>IF(Formulaire!$D$35=Communes!B516,Communes!C516,"")</f>
        <v/>
      </c>
      <c r="E516" t="str">
        <f t="shared" si="8"/>
        <v/>
      </c>
      <c r="F516" s="1" t="str" cm="1">
        <f t="array" ref="F516">IFERROR(INDEX($A$2:$A$4718,E516),"")</f>
        <v/>
      </c>
    </row>
    <row r="517" spans="1:6" x14ac:dyDescent="0.3">
      <c r="A517" t="s">
        <v>760</v>
      </c>
      <c r="B517">
        <v>17230</v>
      </c>
      <c r="C517" s="1">
        <f>ROWS($B$2:B517)</f>
        <v>516</v>
      </c>
      <c r="D517" t="str">
        <f>IF(Formulaire!$D$35=Communes!B517,Communes!C517,"")</f>
        <v/>
      </c>
      <c r="E517" t="str">
        <f t="shared" si="8"/>
        <v/>
      </c>
      <c r="F517" s="1" t="str" cm="1">
        <f t="array" ref="F517">IFERROR(INDEX($A$2:$A$4718,E517),"")</f>
        <v/>
      </c>
    </row>
    <row r="518" spans="1:6" x14ac:dyDescent="0.3">
      <c r="A518" t="s">
        <v>761</v>
      </c>
      <c r="B518">
        <v>17130</v>
      </c>
      <c r="C518" s="1">
        <f>ROWS($B$2:B518)</f>
        <v>517</v>
      </c>
      <c r="D518" t="str">
        <f>IF(Formulaire!$D$35=Communes!B518,Communes!C518,"")</f>
        <v/>
      </c>
      <c r="E518" t="str">
        <f t="shared" si="8"/>
        <v/>
      </c>
      <c r="F518" s="1" t="str" cm="1">
        <f t="array" ref="F518">IFERROR(INDEX($A$2:$A$4718,E518),"")</f>
        <v/>
      </c>
    </row>
    <row r="519" spans="1:6" x14ac:dyDescent="0.3">
      <c r="A519" t="s">
        <v>762</v>
      </c>
      <c r="B519">
        <v>17480</v>
      </c>
      <c r="C519" s="1">
        <f>ROWS($B$2:B519)</f>
        <v>518</v>
      </c>
      <c r="D519" t="str">
        <f>IF(Formulaire!$D$35=Communes!B519,Communes!C519,"")</f>
        <v/>
      </c>
      <c r="E519" t="str">
        <f t="shared" si="8"/>
        <v/>
      </c>
      <c r="F519" s="1" t="str" cm="1">
        <f t="array" ref="F519">IFERROR(INDEX($A$2:$A$4718,E519),"")</f>
        <v/>
      </c>
    </row>
    <row r="520" spans="1:6" x14ac:dyDescent="0.3">
      <c r="A520" t="s">
        <v>762</v>
      </c>
      <c r="B520">
        <v>17480</v>
      </c>
      <c r="C520" s="1">
        <f>ROWS($B$2:B520)</f>
        <v>519</v>
      </c>
      <c r="D520" t="str">
        <f>IF(Formulaire!$D$35=Communes!B520,Communes!C520,"")</f>
        <v/>
      </c>
      <c r="E520" t="str">
        <f t="shared" si="8"/>
        <v/>
      </c>
      <c r="F520" s="1" t="str" cm="1">
        <f t="array" ref="F520">IFERROR(INDEX($A$2:$A$4718,E520),"")</f>
        <v/>
      </c>
    </row>
    <row r="521" spans="1:6" x14ac:dyDescent="0.3">
      <c r="A521" t="s">
        <v>762</v>
      </c>
      <c r="B521">
        <v>17480</v>
      </c>
      <c r="C521" s="1">
        <f>ROWS($B$2:B521)</f>
        <v>520</v>
      </c>
      <c r="D521" t="str">
        <f>IF(Formulaire!$D$35=Communes!B521,Communes!C521,"")</f>
        <v/>
      </c>
      <c r="E521" t="str">
        <f t="shared" si="8"/>
        <v/>
      </c>
      <c r="F521" s="1" t="str" cm="1">
        <f t="array" ref="F521">IFERROR(INDEX($A$2:$A$4718,E521),"")</f>
        <v/>
      </c>
    </row>
    <row r="522" spans="1:6" x14ac:dyDescent="0.3">
      <c r="A522" t="s">
        <v>762</v>
      </c>
      <c r="B522">
        <v>17480</v>
      </c>
      <c r="C522" s="1">
        <f>ROWS($B$2:B522)</f>
        <v>521</v>
      </c>
      <c r="D522" t="str">
        <f>IF(Formulaire!$D$35=Communes!B522,Communes!C522,"")</f>
        <v/>
      </c>
      <c r="E522" t="str">
        <f t="shared" si="8"/>
        <v/>
      </c>
      <c r="F522" s="1" t="str" cm="1">
        <f t="array" ref="F522">IFERROR(INDEX($A$2:$A$4718,E522),"")</f>
        <v/>
      </c>
    </row>
    <row r="523" spans="1:6" x14ac:dyDescent="0.3">
      <c r="A523" t="s">
        <v>763</v>
      </c>
      <c r="B523">
        <v>17340</v>
      </c>
      <c r="C523" s="1">
        <f>ROWS($B$2:B523)</f>
        <v>522</v>
      </c>
      <c r="D523" t="str">
        <f>IF(Formulaire!$D$35=Communes!B523,Communes!C523,"")</f>
        <v/>
      </c>
      <c r="E523" t="str">
        <f t="shared" si="8"/>
        <v/>
      </c>
      <c r="F523" s="1" t="str" cm="1">
        <f t="array" ref="F523">IFERROR(INDEX($A$2:$A$4718,E523),"")</f>
        <v/>
      </c>
    </row>
    <row r="524" spans="1:6" x14ac:dyDescent="0.3">
      <c r="A524" t="s">
        <v>764</v>
      </c>
      <c r="B524">
        <v>17210</v>
      </c>
      <c r="C524" s="1">
        <f>ROWS($B$2:B524)</f>
        <v>523</v>
      </c>
      <c r="D524" t="str">
        <f>IF(Formulaire!$D$35=Communes!B524,Communes!C524,"")</f>
        <v/>
      </c>
      <c r="E524" t="str">
        <f t="shared" si="8"/>
        <v/>
      </c>
      <c r="F524" s="1" t="str" cm="1">
        <f t="array" ref="F524">IFERROR(INDEX($A$2:$A$4718,E524),"")</f>
        <v/>
      </c>
    </row>
    <row r="525" spans="1:6" x14ac:dyDescent="0.3">
      <c r="A525" t="s">
        <v>765</v>
      </c>
      <c r="B525">
        <v>17130</v>
      </c>
      <c r="C525" s="1">
        <f>ROWS($B$2:B525)</f>
        <v>524</v>
      </c>
      <c r="D525" t="str">
        <f>IF(Formulaire!$D$35=Communes!B525,Communes!C525,"")</f>
        <v/>
      </c>
      <c r="E525" t="str">
        <f t="shared" si="8"/>
        <v/>
      </c>
      <c r="F525" s="1" t="str" cm="1">
        <f t="array" ref="F525">IFERROR(INDEX($A$2:$A$4718,E525),"")</f>
        <v/>
      </c>
    </row>
    <row r="526" spans="1:6" x14ac:dyDescent="0.3">
      <c r="A526" t="s">
        <v>766</v>
      </c>
      <c r="B526">
        <v>17600</v>
      </c>
      <c r="C526" s="1">
        <f>ROWS($B$2:B526)</f>
        <v>525</v>
      </c>
      <c r="D526" t="str">
        <f>IF(Formulaire!$D$35=Communes!B526,Communes!C526,"")</f>
        <v/>
      </c>
      <c r="E526" t="str">
        <f t="shared" si="8"/>
        <v/>
      </c>
      <c r="F526" s="1" t="str" cm="1">
        <f t="array" ref="F526">IFERROR(INDEX($A$2:$A$4718,E526),"")</f>
        <v/>
      </c>
    </row>
    <row r="527" spans="1:6" x14ac:dyDescent="0.3">
      <c r="A527" t="s">
        <v>767</v>
      </c>
      <c r="B527">
        <v>17120</v>
      </c>
      <c r="C527" s="1">
        <f>ROWS($B$2:B527)</f>
        <v>526</v>
      </c>
      <c r="D527" t="str">
        <f>IF(Formulaire!$D$35=Communes!B527,Communes!C527,"")</f>
        <v/>
      </c>
      <c r="E527" t="str">
        <f t="shared" si="8"/>
        <v/>
      </c>
      <c r="F527" s="1" t="str" cm="1">
        <f t="array" ref="F527">IFERROR(INDEX($A$2:$A$4718,E527),"")</f>
        <v/>
      </c>
    </row>
    <row r="528" spans="1:6" x14ac:dyDescent="0.3">
      <c r="A528" t="s">
        <v>768</v>
      </c>
      <c r="B528">
        <v>17210</v>
      </c>
      <c r="C528" s="1">
        <f>ROWS($B$2:B528)</f>
        <v>527</v>
      </c>
      <c r="D528" t="str">
        <f>IF(Formulaire!$D$35=Communes!B528,Communes!C528,"")</f>
        <v/>
      </c>
      <c r="E528" t="str">
        <f t="shared" si="8"/>
        <v/>
      </c>
      <c r="F528" s="1" t="str" cm="1">
        <f t="array" ref="F528">IFERROR(INDEX($A$2:$A$4718,E528),"")</f>
        <v/>
      </c>
    </row>
    <row r="529" spans="1:6" x14ac:dyDescent="0.3">
      <c r="A529" t="s">
        <v>769</v>
      </c>
      <c r="B529">
        <v>17610</v>
      </c>
      <c r="C529" s="1">
        <f>ROWS($B$2:B529)</f>
        <v>528</v>
      </c>
      <c r="D529" t="str">
        <f>IF(Formulaire!$D$35=Communes!B529,Communes!C529,"")</f>
        <v/>
      </c>
      <c r="E529" t="str">
        <f t="shared" si="8"/>
        <v/>
      </c>
      <c r="F529" s="1" t="str" cm="1">
        <f t="array" ref="F529">IFERROR(INDEX($A$2:$A$4718,E529),"")</f>
        <v/>
      </c>
    </row>
    <row r="530" spans="1:6" x14ac:dyDescent="0.3">
      <c r="A530" t="s">
        <v>770</v>
      </c>
      <c r="B530">
        <v>17470</v>
      </c>
      <c r="C530" s="1">
        <f>ROWS($B$2:B530)</f>
        <v>529</v>
      </c>
      <c r="D530" t="str">
        <f>IF(Formulaire!$D$35=Communes!B530,Communes!C530,"")</f>
        <v/>
      </c>
      <c r="E530" t="str">
        <f t="shared" si="8"/>
        <v/>
      </c>
      <c r="F530" s="1" t="str" cm="1">
        <f t="array" ref="F530">IFERROR(INDEX($A$2:$A$4718,E530),"")</f>
        <v/>
      </c>
    </row>
    <row r="531" spans="1:6" x14ac:dyDescent="0.3">
      <c r="A531" t="s">
        <v>771</v>
      </c>
      <c r="B531">
        <v>17460</v>
      </c>
      <c r="C531" s="1">
        <f>ROWS($B$2:B531)</f>
        <v>530</v>
      </c>
      <c r="D531" t="str">
        <f>IF(Formulaire!$D$35=Communes!B531,Communes!C531,"")</f>
        <v/>
      </c>
      <c r="E531" t="str">
        <f t="shared" si="8"/>
        <v/>
      </c>
      <c r="F531" s="1" t="str" cm="1">
        <f t="array" ref="F531">IFERROR(INDEX($A$2:$A$4718,E531),"")</f>
        <v/>
      </c>
    </row>
    <row r="532" spans="1:6" x14ac:dyDescent="0.3">
      <c r="A532" t="s">
        <v>772</v>
      </c>
      <c r="B532">
        <v>17210</v>
      </c>
      <c r="C532" s="1">
        <f>ROWS($B$2:B532)</f>
        <v>531</v>
      </c>
      <c r="D532" t="str">
        <f>IF(Formulaire!$D$35=Communes!B532,Communes!C532,"")</f>
        <v/>
      </c>
      <c r="E532" t="str">
        <f t="shared" si="8"/>
        <v/>
      </c>
      <c r="F532" s="1" t="str" cm="1">
        <f t="array" ref="F532">IFERROR(INDEX($A$2:$A$4718,E532),"")</f>
        <v/>
      </c>
    </row>
    <row r="533" spans="1:6" x14ac:dyDescent="0.3">
      <c r="A533" t="s">
        <v>773</v>
      </c>
      <c r="B533">
        <v>17510</v>
      </c>
      <c r="C533" s="1">
        <f>ROWS($B$2:B533)</f>
        <v>532</v>
      </c>
      <c r="D533" t="str">
        <f>IF(Formulaire!$D$35=Communes!B533,Communes!C533,"")</f>
        <v/>
      </c>
      <c r="E533" t="str">
        <f t="shared" si="8"/>
        <v/>
      </c>
      <c r="F533" s="1" t="str" cm="1">
        <f t="array" ref="F533">IFERROR(INDEX($A$2:$A$4718,E533),"")</f>
        <v/>
      </c>
    </row>
    <row r="534" spans="1:6" x14ac:dyDescent="0.3">
      <c r="A534" t="s">
        <v>774</v>
      </c>
      <c r="B534">
        <v>17520</v>
      </c>
      <c r="C534" s="1">
        <f>ROWS($B$2:B534)</f>
        <v>533</v>
      </c>
      <c r="D534" t="str">
        <f>IF(Formulaire!$D$35=Communes!B534,Communes!C534,"")</f>
        <v/>
      </c>
      <c r="E534" t="str">
        <f t="shared" si="8"/>
        <v/>
      </c>
      <c r="F534" s="1" t="str" cm="1">
        <f t="array" ref="F534">IFERROR(INDEX($A$2:$A$4718,E534),"")</f>
        <v/>
      </c>
    </row>
    <row r="535" spans="1:6" x14ac:dyDescent="0.3">
      <c r="A535" t="s">
        <v>775</v>
      </c>
      <c r="B535">
        <v>17290</v>
      </c>
      <c r="C535" s="1">
        <f>ROWS($B$2:B535)</f>
        <v>534</v>
      </c>
      <c r="D535" t="str">
        <f>IF(Formulaire!$D$35=Communes!B535,Communes!C535,"")</f>
        <v/>
      </c>
      <c r="E535" t="str">
        <f t="shared" si="8"/>
        <v/>
      </c>
      <c r="F535" s="1" t="str" cm="1">
        <f t="array" ref="F535">IFERROR(INDEX($A$2:$A$4718,E535),"")</f>
        <v/>
      </c>
    </row>
    <row r="536" spans="1:6" x14ac:dyDescent="0.3">
      <c r="A536" t="s">
        <v>776</v>
      </c>
      <c r="B536">
        <v>17500</v>
      </c>
      <c r="C536" s="1">
        <f>ROWS($B$2:B536)</f>
        <v>535</v>
      </c>
      <c r="D536" t="str">
        <f>IF(Formulaire!$D$35=Communes!B536,Communes!C536,"")</f>
        <v/>
      </c>
      <c r="E536" t="str">
        <f t="shared" si="8"/>
        <v/>
      </c>
      <c r="F536" s="1" t="str" cm="1">
        <f t="array" ref="F536">IFERROR(INDEX($A$2:$A$4718,E536),"")</f>
        <v/>
      </c>
    </row>
    <row r="537" spans="1:6" x14ac:dyDescent="0.3">
      <c r="A537" t="s">
        <v>777</v>
      </c>
      <c r="B537">
        <v>17220</v>
      </c>
      <c r="C537" s="1">
        <f>ROWS($B$2:B537)</f>
        <v>536</v>
      </c>
      <c r="D537" t="str">
        <f>IF(Formulaire!$D$35=Communes!B537,Communes!C537,"")</f>
        <v/>
      </c>
      <c r="E537" t="str">
        <f t="shared" si="8"/>
        <v/>
      </c>
      <c r="F537" s="1" t="str" cm="1">
        <f t="array" ref="F537">IFERROR(INDEX($A$2:$A$4718,E537),"")</f>
        <v/>
      </c>
    </row>
    <row r="538" spans="1:6" x14ac:dyDescent="0.3">
      <c r="A538" t="s">
        <v>778</v>
      </c>
      <c r="B538">
        <v>17270</v>
      </c>
      <c r="C538" s="1">
        <f>ROWS($B$2:B538)</f>
        <v>537</v>
      </c>
      <c r="D538" t="str">
        <f>IF(Formulaire!$D$35=Communes!B538,Communes!C538,"")</f>
        <v/>
      </c>
      <c r="E538" t="str">
        <f t="shared" si="8"/>
        <v/>
      </c>
      <c r="F538" s="1" t="str" cm="1">
        <f t="array" ref="F538">IFERROR(INDEX($A$2:$A$4718,E538),"")</f>
        <v/>
      </c>
    </row>
    <row r="539" spans="1:6" x14ac:dyDescent="0.3">
      <c r="A539" t="s">
        <v>779</v>
      </c>
      <c r="B539">
        <v>17240</v>
      </c>
      <c r="C539" s="1">
        <f>ROWS($B$2:B539)</f>
        <v>538</v>
      </c>
      <c r="D539" t="str">
        <f>IF(Formulaire!$D$35=Communes!B539,Communes!C539,"")</f>
        <v/>
      </c>
      <c r="E539" t="str">
        <f t="shared" si="8"/>
        <v/>
      </c>
      <c r="F539" s="1" t="str" cm="1">
        <f t="array" ref="F539">IFERROR(INDEX($A$2:$A$4718,E539),"")</f>
        <v/>
      </c>
    </row>
    <row r="540" spans="1:6" x14ac:dyDescent="0.3">
      <c r="A540" t="s">
        <v>780</v>
      </c>
      <c r="B540">
        <v>17600</v>
      </c>
      <c r="C540" s="1">
        <f>ROWS($B$2:B540)</f>
        <v>539</v>
      </c>
      <c r="D540" t="str">
        <f>IF(Formulaire!$D$35=Communes!B540,Communes!C540,"")</f>
        <v/>
      </c>
      <c r="E540" t="str">
        <f t="shared" si="8"/>
        <v/>
      </c>
      <c r="F540" s="1" t="str" cm="1">
        <f t="array" ref="F540">IFERROR(INDEX($A$2:$A$4718,E540),"")</f>
        <v/>
      </c>
    </row>
    <row r="541" spans="1:6" x14ac:dyDescent="0.3">
      <c r="A541" t="s">
        <v>781</v>
      </c>
      <c r="B541">
        <v>17360</v>
      </c>
      <c r="C541" s="1">
        <f>ROWS($B$2:B541)</f>
        <v>540</v>
      </c>
      <c r="D541" t="str">
        <f>IF(Formulaire!$D$35=Communes!B541,Communes!C541,"")</f>
        <v/>
      </c>
      <c r="E541" t="str">
        <f t="shared" si="8"/>
        <v/>
      </c>
      <c r="F541" s="1" t="str" cm="1">
        <f t="array" ref="F541">IFERROR(INDEX($A$2:$A$4718,E541),"")</f>
        <v/>
      </c>
    </row>
    <row r="542" spans="1:6" x14ac:dyDescent="0.3">
      <c r="A542" t="s">
        <v>782</v>
      </c>
      <c r="B542">
        <v>17330</v>
      </c>
      <c r="C542" s="1">
        <f>ROWS($B$2:B542)</f>
        <v>541</v>
      </c>
      <c r="D542" t="str">
        <f>IF(Formulaire!$D$35=Communes!B542,Communes!C542,"")</f>
        <v/>
      </c>
      <c r="E542" t="str">
        <f t="shared" si="8"/>
        <v/>
      </c>
      <c r="F542" s="1" t="str" cm="1">
        <f t="array" ref="F542">IFERROR(INDEX($A$2:$A$4718,E542),"")</f>
        <v/>
      </c>
    </row>
    <row r="543" spans="1:6" x14ac:dyDescent="0.3">
      <c r="A543" t="s">
        <v>783</v>
      </c>
      <c r="B543">
        <v>17460</v>
      </c>
      <c r="C543" s="1">
        <f>ROWS($B$2:B543)</f>
        <v>542</v>
      </c>
      <c r="D543" t="str">
        <f>IF(Formulaire!$D$35=Communes!B543,Communes!C543,"")</f>
        <v/>
      </c>
      <c r="E543" t="str">
        <f t="shared" si="8"/>
        <v/>
      </c>
      <c r="F543" s="1" t="str" cm="1">
        <f t="array" ref="F543">IFERROR(INDEX($A$2:$A$4718,E543),"")</f>
        <v/>
      </c>
    </row>
    <row r="544" spans="1:6" x14ac:dyDescent="0.3">
      <c r="A544" t="s">
        <v>784</v>
      </c>
      <c r="B544">
        <v>17150</v>
      </c>
      <c r="C544" s="1">
        <f>ROWS($B$2:B544)</f>
        <v>543</v>
      </c>
      <c r="D544" t="str">
        <f>IF(Formulaire!$D$35=Communes!B544,Communes!C544,"")</f>
        <v/>
      </c>
      <c r="E544" t="str">
        <f t="shared" si="8"/>
        <v/>
      </c>
      <c r="F544" s="1" t="str" cm="1">
        <f t="array" ref="F544">IFERROR(INDEX($A$2:$A$4718,E544),"")</f>
        <v/>
      </c>
    </row>
    <row r="545" spans="1:6" x14ac:dyDescent="0.3">
      <c r="A545" t="s">
        <v>785</v>
      </c>
      <c r="B545">
        <v>17470</v>
      </c>
      <c r="C545" s="1">
        <f>ROWS($B$2:B545)</f>
        <v>544</v>
      </c>
      <c r="D545" t="str">
        <f>IF(Formulaire!$D$35=Communes!B545,Communes!C545,"")</f>
        <v/>
      </c>
      <c r="E545" t="str">
        <f t="shared" si="8"/>
        <v/>
      </c>
      <c r="F545" s="1" t="str" cm="1">
        <f t="array" ref="F545">IFERROR(INDEX($A$2:$A$4718,E545),"")</f>
        <v/>
      </c>
    </row>
    <row r="546" spans="1:6" x14ac:dyDescent="0.3">
      <c r="A546" t="s">
        <v>786</v>
      </c>
      <c r="B546">
        <v>17130</v>
      </c>
      <c r="C546" s="1">
        <f>ROWS($B$2:B546)</f>
        <v>545</v>
      </c>
      <c r="D546" t="str">
        <f>IF(Formulaire!$D$35=Communes!B546,Communes!C546,"")</f>
        <v/>
      </c>
      <c r="E546" t="str">
        <f t="shared" si="8"/>
        <v/>
      </c>
      <c r="F546" s="1" t="str" cm="1">
        <f t="array" ref="F546">IFERROR(INDEX($A$2:$A$4718,E546),"")</f>
        <v/>
      </c>
    </row>
    <row r="547" spans="1:6" x14ac:dyDescent="0.3">
      <c r="A547" t="s">
        <v>787</v>
      </c>
      <c r="B547">
        <v>17600</v>
      </c>
      <c r="C547" s="1">
        <f>ROWS($B$2:B547)</f>
        <v>546</v>
      </c>
      <c r="D547" t="str">
        <f>IF(Formulaire!$D$35=Communes!B547,Communes!C547,"")</f>
        <v/>
      </c>
      <c r="E547" t="str">
        <f t="shared" si="8"/>
        <v/>
      </c>
      <c r="F547" s="1" t="str" cm="1">
        <f t="array" ref="F547">IFERROR(INDEX($A$2:$A$4718,E547),"")</f>
        <v/>
      </c>
    </row>
    <row r="548" spans="1:6" x14ac:dyDescent="0.3">
      <c r="A548" t="s">
        <v>788</v>
      </c>
      <c r="B548">
        <v>17600</v>
      </c>
      <c r="C548" s="1">
        <f>ROWS($B$2:B548)</f>
        <v>547</v>
      </c>
      <c r="D548" t="str">
        <f>IF(Formulaire!$D$35=Communes!B548,Communes!C548,"")</f>
        <v/>
      </c>
      <c r="E548" t="str">
        <f t="shared" si="8"/>
        <v/>
      </c>
      <c r="F548" s="1" t="str" cm="1">
        <f t="array" ref="F548">IFERROR(INDEX($A$2:$A$4718,E548),"")</f>
        <v/>
      </c>
    </row>
    <row r="549" spans="1:6" x14ac:dyDescent="0.3">
      <c r="A549" t="s">
        <v>789</v>
      </c>
      <c r="B549">
        <v>17670</v>
      </c>
      <c r="C549" s="1">
        <f>ROWS($B$2:B549)</f>
        <v>548</v>
      </c>
      <c r="D549" t="str">
        <f>IF(Formulaire!$D$35=Communes!B549,Communes!C549,"")</f>
        <v/>
      </c>
      <c r="E549" t="str">
        <f t="shared" si="8"/>
        <v/>
      </c>
      <c r="F549" s="1" t="str" cm="1">
        <f t="array" ref="F549">IFERROR(INDEX($A$2:$A$4718,E549),"")</f>
        <v/>
      </c>
    </row>
    <row r="550" spans="1:6" x14ac:dyDescent="0.3">
      <c r="A550" t="s">
        <v>425</v>
      </c>
      <c r="B550">
        <v>17800</v>
      </c>
      <c r="C550" s="1">
        <f>ROWS($B$2:B550)</f>
        <v>549</v>
      </c>
      <c r="D550" t="str">
        <f>IF(Formulaire!$D$35=Communes!B550,Communes!C550,"")</f>
        <v/>
      </c>
      <c r="E550" t="str">
        <f t="shared" si="8"/>
        <v/>
      </c>
      <c r="F550" s="1" t="str" cm="1">
        <f t="array" ref="F550">IFERROR(INDEX($A$2:$A$4718,E550),"")</f>
        <v/>
      </c>
    </row>
    <row r="551" spans="1:6" x14ac:dyDescent="0.3">
      <c r="A551" t="s">
        <v>790</v>
      </c>
      <c r="B551">
        <v>17330</v>
      </c>
      <c r="C551" s="1">
        <f>ROWS($B$2:B551)</f>
        <v>550</v>
      </c>
      <c r="D551" t="str">
        <f>IF(Formulaire!$D$35=Communes!B551,Communes!C551,"")</f>
        <v/>
      </c>
      <c r="E551" t="str">
        <f t="shared" si="8"/>
        <v/>
      </c>
      <c r="F551" s="1" t="str" cm="1">
        <f t="array" ref="F551">IFERROR(INDEX($A$2:$A$4718,E551),"")</f>
        <v/>
      </c>
    </row>
    <row r="552" spans="1:6" x14ac:dyDescent="0.3">
      <c r="A552" t="s">
        <v>791</v>
      </c>
      <c r="B552">
        <v>17400</v>
      </c>
      <c r="C552" s="1">
        <f>ROWS($B$2:B552)</f>
        <v>551</v>
      </c>
      <c r="D552" t="str">
        <f>IF(Formulaire!$D$35=Communes!B552,Communes!C552,"")</f>
        <v/>
      </c>
      <c r="E552" t="str">
        <f t="shared" si="8"/>
        <v/>
      </c>
      <c r="F552" s="1" t="str" cm="1">
        <f t="array" ref="F552">IFERROR(INDEX($A$2:$A$4718,E552),"")</f>
        <v/>
      </c>
    </row>
    <row r="553" spans="1:6" x14ac:dyDescent="0.3">
      <c r="A553" t="s">
        <v>792</v>
      </c>
      <c r="B553">
        <v>17160</v>
      </c>
      <c r="C553" s="1">
        <f>ROWS($B$2:B553)</f>
        <v>552</v>
      </c>
      <c r="D553" t="str">
        <f>IF(Formulaire!$D$35=Communes!B553,Communes!C553,"")</f>
        <v/>
      </c>
      <c r="E553" t="str">
        <f t="shared" si="8"/>
        <v/>
      </c>
      <c r="F553" s="1" t="str" cm="1">
        <f t="array" ref="F553">IFERROR(INDEX($A$2:$A$4718,E553),"")</f>
        <v/>
      </c>
    </row>
    <row r="554" spans="1:6" x14ac:dyDescent="0.3">
      <c r="A554" t="s">
        <v>793</v>
      </c>
      <c r="B554">
        <v>17170</v>
      </c>
      <c r="C554" s="1">
        <f>ROWS($B$2:B554)</f>
        <v>553</v>
      </c>
      <c r="D554" t="str">
        <f>IF(Formulaire!$D$35=Communes!B554,Communes!C554,"")</f>
        <v/>
      </c>
      <c r="E554" t="str">
        <f t="shared" si="8"/>
        <v/>
      </c>
      <c r="F554" s="1" t="str" cm="1">
        <f t="array" ref="F554">IFERROR(INDEX($A$2:$A$4718,E554),"")</f>
        <v/>
      </c>
    </row>
    <row r="555" spans="1:6" x14ac:dyDescent="0.3">
      <c r="A555" t="s">
        <v>794</v>
      </c>
      <c r="B555">
        <v>17100</v>
      </c>
      <c r="C555" s="1">
        <f>ROWS($B$2:B555)</f>
        <v>554</v>
      </c>
      <c r="D555" t="str">
        <f>IF(Formulaire!$D$35=Communes!B555,Communes!C555,"")</f>
        <v/>
      </c>
      <c r="E555" t="str">
        <f t="shared" si="8"/>
        <v/>
      </c>
      <c r="F555" s="1" t="str" cm="1">
        <f t="array" ref="F555">IFERROR(INDEX($A$2:$A$4718,E555),"")</f>
        <v/>
      </c>
    </row>
    <row r="556" spans="1:6" x14ac:dyDescent="0.3">
      <c r="A556" t="s">
        <v>795</v>
      </c>
      <c r="B556">
        <v>17130</v>
      </c>
      <c r="C556" s="1">
        <f>ROWS($B$2:B556)</f>
        <v>555</v>
      </c>
      <c r="D556" t="str">
        <f>IF(Formulaire!$D$35=Communes!B556,Communes!C556,"")</f>
        <v/>
      </c>
      <c r="E556" t="str">
        <f t="shared" si="8"/>
        <v/>
      </c>
      <c r="F556" s="1" t="str" cm="1">
        <f t="array" ref="F556">IFERROR(INDEX($A$2:$A$4718,E556),"")</f>
        <v/>
      </c>
    </row>
    <row r="557" spans="1:6" x14ac:dyDescent="0.3">
      <c r="A557" t="s">
        <v>251</v>
      </c>
      <c r="B557">
        <v>17130</v>
      </c>
      <c r="C557" s="1">
        <f>ROWS($B$2:B557)</f>
        <v>556</v>
      </c>
      <c r="D557" t="str">
        <f>IF(Formulaire!$D$35=Communes!B557,Communes!C557,"")</f>
        <v/>
      </c>
      <c r="E557" t="str">
        <f t="shared" si="8"/>
        <v/>
      </c>
      <c r="F557" s="1" t="str" cm="1">
        <f t="array" ref="F557">IFERROR(INDEX($A$2:$A$4718,E557),"")</f>
        <v/>
      </c>
    </row>
    <row r="558" spans="1:6" x14ac:dyDescent="0.3">
      <c r="A558" t="s">
        <v>796</v>
      </c>
      <c r="B558">
        <v>17120</v>
      </c>
      <c r="C558" s="1">
        <f>ROWS($B$2:B558)</f>
        <v>557</v>
      </c>
      <c r="D558" t="str">
        <f>IF(Formulaire!$D$35=Communes!B558,Communes!C558,"")</f>
        <v/>
      </c>
      <c r="E558" t="str">
        <f t="shared" si="8"/>
        <v/>
      </c>
      <c r="F558" s="1" t="str" cm="1">
        <f t="array" ref="F558">IFERROR(INDEX($A$2:$A$4718,E558),"")</f>
        <v/>
      </c>
    </row>
    <row r="559" spans="1:6" x14ac:dyDescent="0.3">
      <c r="A559" t="s">
        <v>797</v>
      </c>
      <c r="B559">
        <v>17170</v>
      </c>
      <c r="C559" s="1">
        <f>ROWS($B$2:B559)</f>
        <v>558</v>
      </c>
      <c r="D559" t="str">
        <f>IF(Formulaire!$D$35=Communes!B559,Communes!C559,"")</f>
        <v/>
      </c>
      <c r="E559" t="str">
        <f t="shared" si="8"/>
        <v/>
      </c>
      <c r="F559" s="1" t="str" cm="1">
        <f t="array" ref="F559">IFERROR(INDEX($A$2:$A$4718,E559),"")</f>
        <v/>
      </c>
    </row>
    <row r="560" spans="1:6" x14ac:dyDescent="0.3">
      <c r="A560" t="s">
        <v>798</v>
      </c>
      <c r="B560">
        <v>17260</v>
      </c>
      <c r="C560" s="1">
        <f>ROWS($B$2:B560)</f>
        <v>559</v>
      </c>
      <c r="D560" t="str">
        <f>IF(Formulaire!$D$35=Communes!B560,Communes!C560,"")</f>
        <v/>
      </c>
      <c r="E560" t="str">
        <f t="shared" si="8"/>
        <v/>
      </c>
      <c r="F560" s="1" t="str" cm="1">
        <f t="array" ref="F560">IFERROR(INDEX($A$2:$A$4718,E560),"")</f>
        <v/>
      </c>
    </row>
    <row r="561" spans="1:6" x14ac:dyDescent="0.3">
      <c r="A561" t="s">
        <v>799</v>
      </c>
      <c r="B561">
        <v>17350</v>
      </c>
      <c r="C561" s="1">
        <f>ROWS($B$2:B561)</f>
        <v>560</v>
      </c>
      <c r="D561" t="str">
        <f>IF(Formulaire!$D$35=Communes!B561,Communes!C561,"")</f>
        <v/>
      </c>
      <c r="E561" t="str">
        <f t="shared" si="8"/>
        <v/>
      </c>
      <c r="F561" s="1" t="str" cm="1">
        <f t="array" ref="F561">IFERROR(INDEX($A$2:$A$4718,E561),"")</f>
        <v/>
      </c>
    </row>
    <row r="562" spans="1:6" x14ac:dyDescent="0.3">
      <c r="A562" t="s">
        <v>800</v>
      </c>
      <c r="B562">
        <v>17160</v>
      </c>
      <c r="C562" s="1">
        <f>ROWS($B$2:B562)</f>
        <v>561</v>
      </c>
      <c r="D562" t="str">
        <f>IF(Formulaire!$D$35=Communes!B562,Communes!C562,"")</f>
        <v/>
      </c>
      <c r="E562" t="str">
        <f t="shared" si="8"/>
        <v/>
      </c>
      <c r="F562" s="1" t="str" cm="1">
        <f t="array" ref="F562">IFERROR(INDEX($A$2:$A$4718,E562),"")</f>
        <v/>
      </c>
    </row>
    <row r="563" spans="1:6" x14ac:dyDescent="0.3">
      <c r="A563" t="s">
        <v>801</v>
      </c>
      <c r="B563">
        <v>17220</v>
      </c>
      <c r="C563" s="1">
        <f>ROWS($B$2:B563)</f>
        <v>562</v>
      </c>
      <c r="D563" t="str">
        <f>IF(Formulaire!$D$35=Communes!B563,Communes!C563,"")</f>
        <v/>
      </c>
      <c r="E563" t="str">
        <f t="shared" si="8"/>
        <v/>
      </c>
      <c r="F563" s="1" t="str" cm="1">
        <f t="array" ref="F563">IFERROR(INDEX($A$2:$A$4718,E563),"")</f>
        <v/>
      </c>
    </row>
    <row r="564" spans="1:6" x14ac:dyDescent="0.3">
      <c r="A564" t="s">
        <v>802</v>
      </c>
      <c r="B564">
        <v>17330</v>
      </c>
      <c r="C564" s="1">
        <f>ROWS($B$2:B564)</f>
        <v>563</v>
      </c>
      <c r="D564" t="str">
        <f>IF(Formulaire!$D$35=Communes!B564,Communes!C564,"")</f>
        <v/>
      </c>
      <c r="E564" t="str">
        <f t="shared" si="8"/>
        <v/>
      </c>
      <c r="F564" s="1" t="str" cm="1">
        <f t="array" ref="F564">IFERROR(INDEX($A$2:$A$4718,E564),"")</f>
        <v/>
      </c>
    </row>
    <row r="565" spans="1:6" x14ac:dyDescent="0.3">
      <c r="A565" t="s">
        <v>803</v>
      </c>
      <c r="B565">
        <v>17470</v>
      </c>
      <c r="C565" s="1">
        <f>ROWS($B$2:B565)</f>
        <v>564</v>
      </c>
      <c r="D565" t="str">
        <f>IF(Formulaire!$D$35=Communes!B565,Communes!C565,"")</f>
        <v/>
      </c>
      <c r="E565" t="str">
        <f t="shared" si="8"/>
        <v/>
      </c>
      <c r="F565" s="1" t="str" cm="1">
        <f t="array" ref="F565">IFERROR(INDEX($A$2:$A$4718,E565),"")</f>
        <v/>
      </c>
    </row>
    <row r="566" spans="1:6" x14ac:dyDescent="0.3">
      <c r="A566" t="s">
        <v>804</v>
      </c>
      <c r="B566">
        <v>17330</v>
      </c>
      <c r="C566" s="1">
        <f>ROWS($B$2:B566)</f>
        <v>565</v>
      </c>
      <c r="D566" t="str">
        <f>IF(Formulaire!$D$35=Communes!B566,Communes!C566,"")</f>
        <v/>
      </c>
      <c r="E566" t="str">
        <f t="shared" si="8"/>
        <v/>
      </c>
      <c r="F566" s="1" t="str" cm="1">
        <f t="array" ref="F566">IFERROR(INDEX($A$2:$A$4718,E566),"")</f>
        <v/>
      </c>
    </row>
    <row r="567" spans="1:6" x14ac:dyDescent="0.3">
      <c r="A567" t="s">
        <v>805</v>
      </c>
      <c r="B567">
        <v>17550</v>
      </c>
      <c r="C567" s="1">
        <f>ROWS($B$2:B567)</f>
        <v>566</v>
      </c>
      <c r="D567" t="str">
        <f>IF(Formulaire!$D$35=Communes!B567,Communes!C567,"")</f>
        <v/>
      </c>
      <c r="E567" t="str">
        <f t="shared" si="8"/>
        <v/>
      </c>
      <c r="F567" s="1" t="str" cm="1">
        <f t="array" ref="F567">IFERROR(INDEX($A$2:$A$4718,E567),"")</f>
        <v/>
      </c>
    </row>
    <row r="568" spans="1:6" x14ac:dyDescent="0.3">
      <c r="A568" t="s">
        <v>806</v>
      </c>
      <c r="B568">
        <v>17610</v>
      </c>
      <c r="C568" s="1">
        <f>ROWS($B$2:B568)</f>
        <v>567</v>
      </c>
      <c r="D568" t="str">
        <f>IF(Formulaire!$D$35=Communes!B568,Communes!C568,"")</f>
        <v/>
      </c>
      <c r="E568" t="str">
        <f t="shared" si="8"/>
        <v/>
      </c>
      <c r="F568" s="1" t="str" cm="1">
        <f t="array" ref="F568">IFERROR(INDEX($A$2:$A$4718,E568),"")</f>
        <v/>
      </c>
    </row>
    <row r="569" spans="1:6" x14ac:dyDescent="0.3">
      <c r="A569" t="s">
        <v>807</v>
      </c>
      <c r="B569">
        <v>17139</v>
      </c>
      <c r="C569" s="1">
        <f>ROWS($B$2:B569)</f>
        <v>568</v>
      </c>
      <c r="D569" t="str">
        <f>IF(Formulaire!$D$35=Communes!B569,Communes!C569,"")</f>
        <v/>
      </c>
      <c r="E569" t="str">
        <f t="shared" si="8"/>
        <v/>
      </c>
      <c r="F569" s="1" t="str" cm="1">
        <f t="array" ref="F569">IFERROR(INDEX($A$2:$A$4718,E569),"")</f>
        <v/>
      </c>
    </row>
    <row r="570" spans="1:6" x14ac:dyDescent="0.3">
      <c r="A570" t="s">
        <v>807</v>
      </c>
      <c r="B570">
        <v>17139</v>
      </c>
      <c r="C570" s="1">
        <f>ROWS($B$2:B570)</f>
        <v>569</v>
      </c>
      <c r="D570" t="str">
        <f>IF(Formulaire!$D$35=Communes!B570,Communes!C570,"")</f>
        <v/>
      </c>
      <c r="E570" t="str">
        <f t="shared" si="8"/>
        <v/>
      </c>
      <c r="F570" s="1" t="str" cm="1">
        <f t="array" ref="F570">IFERROR(INDEX($A$2:$A$4718,E570),"")</f>
        <v/>
      </c>
    </row>
    <row r="571" spans="1:6" x14ac:dyDescent="0.3">
      <c r="A571" t="s">
        <v>808</v>
      </c>
      <c r="B571">
        <v>17100</v>
      </c>
      <c r="C571" s="1">
        <f>ROWS($B$2:B571)</f>
        <v>570</v>
      </c>
      <c r="D571" t="str">
        <f>IF(Formulaire!$D$35=Communes!B571,Communes!C571,"")</f>
        <v/>
      </c>
      <c r="E571" t="str">
        <f t="shared" si="8"/>
        <v/>
      </c>
      <c r="F571" s="1" t="str" cm="1">
        <f t="array" ref="F571">IFERROR(INDEX($A$2:$A$4718,E571),"")</f>
        <v/>
      </c>
    </row>
    <row r="572" spans="1:6" x14ac:dyDescent="0.3">
      <c r="A572" t="s">
        <v>809</v>
      </c>
      <c r="B572">
        <v>17800</v>
      </c>
      <c r="C572" s="1">
        <f>ROWS($B$2:B572)</f>
        <v>571</v>
      </c>
      <c r="D572" t="str">
        <f>IF(Formulaire!$D$35=Communes!B572,Communes!C572,"")</f>
        <v/>
      </c>
      <c r="E572" t="str">
        <f t="shared" si="8"/>
        <v/>
      </c>
      <c r="F572" s="1" t="str" cm="1">
        <f t="array" ref="F572">IFERROR(INDEX($A$2:$A$4718,E572),"")</f>
        <v/>
      </c>
    </row>
    <row r="573" spans="1:6" x14ac:dyDescent="0.3">
      <c r="A573" t="s">
        <v>810</v>
      </c>
      <c r="B573">
        <v>17620</v>
      </c>
      <c r="C573" s="1">
        <f>ROWS($B$2:B573)</f>
        <v>572</v>
      </c>
      <c r="D573" t="str">
        <f>IF(Formulaire!$D$35=Communes!B573,Communes!C573,"")</f>
        <v/>
      </c>
      <c r="E573" t="str">
        <f t="shared" si="8"/>
        <v/>
      </c>
      <c r="F573" s="1" t="str" cm="1">
        <f t="array" ref="F573">IFERROR(INDEX($A$2:$A$4718,E573),"")</f>
        <v/>
      </c>
    </row>
    <row r="574" spans="1:6" x14ac:dyDescent="0.3">
      <c r="A574" t="s">
        <v>810</v>
      </c>
      <c r="B574">
        <v>17620</v>
      </c>
      <c r="C574" s="1">
        <f>ROWS($B$2:B574)</f>
        <v>573</v>
      </c>
      <c r="D574" t="str">
        <f>IF(Formulaire!$D$35=Communes!B574,Communes!C574,"")</f>
        <v/>
      </c>
      <c r="E574" t="str">
        <f t="shared" si="8"/>
        <v/>
      </c>
      <c r="F574" s="1" t="str" cm="1">
        <f t="array" ref="F574">IFERROR(INDEX($A$2:$A$4718,E574),"")</f>
        <v/>
      </c>
    </row>
    <row r="575" spans="1:6" x14ac:dyDescent="0.3">
      <c r="A575" t="s">
        <v>811</v>
      </c>
      <c r="B575">
        <v>17770</v>
      </c>
      <c r="C575" s="1">
        <f>ROWS($B$2:B575)</f>
        <v>574</v>
      </c>
      <c r="D575" t="str">
        <f>IF(Formulaire!$D$35=Communes!B575,Communes!C575,"")</f>
        <v/>
      </c>
      <c r="E575" t="str">
        <f t="shared" si="8"/>
        <v/>
      </c>
      <c r="F575" s="1" t="str" cm="1">
        <f t="array" ref="F575">IFERROR(INDEX($A$2:$A$4718,E575),"")</f>
        <v/>
      </c>
    </row>
    <row r="576" spans="1:6" x14ac:dyDescent="0.3">
      <c r="A576" t="s">
        <v>812</v>
      </c>
      <c r="B576">
        <v>17810</v>
      </c>
      <c r="C576" s="1">
        <f>ROWS($B$2:B576)</f>
        <v>575</v>
      </c>
      <c r="D576" t="str">
        <f>IF(Formulaire!$D$35=Communes!B576,Communes!C576,"")</f>
        <v/>
      </c>
      <c r="E576" t="str">
        <f t="shared" si="8"/>
        <v/>
      </c>
      <c r="F576" s="1" t="str" cm="1">
        <f t="array" ref="F576">IFERROR(INDEX($A$2:$A$4718,E576),"")</f>
        <v/>
      </c>
    </row>
    <row r="577" spans="1:6" x14ac:dyDescent="0.3">
      <c r="A577" t="s">
        <v>813</v>
      </c>
      <c r="B577">
        <v>17510</v>
      </c>
      <c r="C577" s="1">
        <f>ROWS($B$2:B577)</f>
        <v>576</v>
      </c>
      <c r="D577" t="str">
        <f>IF(Formulaire!$D$35=Communes!B577,Communes!C577,"")</f>
        <v/>
      </c>
      <c r="E577" t="str">
        <f t="shared" si="8"/>
        <v/>
      </c>
      <c r="F577" s="1" t="str" cm="1">
        <f t="array" ref="F577">IFERROR(INDEX($A$2:$A$4718,E577),"")</f>
        <v/>
      </c>
    </row>
    <row r="578" spans="1:6" x14ac:dyDescent="0.3">
      <c r="A578" t="s">
        <v>814</v>
      </c>
      <c r="B578">
        <v>17400</v>
      </c>
      <c r="C578" s="1">
        <f>ROWS($B$2:B578)</f>
        <v>577</v>
      </c>
      <c r="D578" t="str">
        <f>IF(Formulaire!$D$35=Communes!B578,Communes!C578,"")</f>
        <v/>
      </c>
      <c r="E578" t="str">
        <f t="shared" si="8"/>
        <v/>
      </c>
      <c r="F578" s="1" t="str" cm="1">
        <f t="array" ref="F578">IFERROR(INDEX($A$2:$A$4718,E578),"")</f>
        <v/>
      </c>
    </row>
    <row r="579" spans="1:6" x14ac:dyDescent="0.3">
      <c r="A579" t="s">
        <v>815</v>
      </c>
      <c r="B579">
        <v>17600</v>
      </c>
      <c r="C579" s="1">
        <f>ROWS($B$2:B579)</f>
        <v>578</v>
      </c>
      <c r="D579" t="str">
        <f>IF(Formulaire!$D$35=Communes!B579,Communes!C579,"")</f>
        <v/>
      </c>
      <c r="E579" t="str">
        <f t="shared" ref="E579:E642" si="9">IFERROR(SMALL($D:$D,C579),"")</f>
        <v/>
      </c>
      <c r="F579" s="1" t="str" cm="1">
        <f t="array" ref="F579">IFERROR(INDEX($A$2:$A$4718,E579),"")</f>
        <v/>
      </c>
    </row>
    <row r="580" spans="1:6" x14ac:dyDescent="0.3">
      <c r="A580" t="s">
        <v>816</v>
      </c>
      <c r="B580">
        <v>17120</v>
      </c>
      <c r="C580" s="1">
        <f>ROWS($B$2:B580)</f>
        <v>579</v>
      </c>
      <c r="D580" t="str">
        <f>IF(Formulaire!$D$35=Communes!B580,Communes!C580,"")</f>
        <v/>
      </c>
      <c r="E580" t="str">
        <f t="shared" si="9"/>
        <v/>
      </c>
      <c r="F580" s="1" t="str" cm="1">
        <f t="array" ref="F580">IFERROR(INDEX($A$2:$A$4718,E580),"")</f>
        <v/>
      </c>
    </row>
    <row r="581" spans="1:6" x14ac:dyDescent="0.3">
      <c r="A581" t="s">
        <v>817</v>
      </c>
      <c r="B581">
        <v>17137</v>
      </c>
      <c r="C581" s="1">
        <f>ROWS($B$2:B581)</f>
        <v>580</v>
      </c>
      <c r="D581" t="str">
        <f>IF(Formulaire!$D$35=Communes!B581,Communes!C581,"")</f>
        <v/>
      </c>
      <c r="E581" t="str">
        <f t="shared" si="9"/>
        <v/>
      </c>
      <c r="F581" s="1" t="str" cm="1">
        <f t="array" ref="F581">IFERROR(INDEX($A$2:$A$4718,E581),"")</f>
        <v/>
      </c>
    </row>
    <row r="582" spans="1:6" x14ac:dyDescent="0.3">
      <c r="A582" t="s">
        <v>444</v>
      </c>
      <c r="B582">
        <v>17250</v>
      </c>
      <c r="C582" s="1">
        <f>ROWS($B$2:B582)</f>
        <v>581</v>
      </c>
      <c r="D582" t="str">
        <f>IF(Formulaire!$D$35=Communes!B582,Communes!C582,"")</f>
        <v/>
      </c>
      <c r="E582" t="str">
        <f t="shared" si="9"/>
        <v/>
      </c>
      <c r="F582" s="1" t="str" cm="1">
        <f t="array" ref="F582">IFERROR(INDEX($A$2:$A$4718,E582),"")</f>
        <v/>
      </c>
    </row>
    <row r="583" spans="1:6" x14ac:dyDescent="0.3">
      <c r="A583" t="s">
        <v>818</v>
      </c>
      <c r="B583">
        <v>17750</v>
      </c>
      <c r="C583" s="1">
        <f>ROWS($B$2:B583)</f>
        <v>582</v>
      </c>
      <c r="D583" t="str">
        <f>IF(Formulaire!$D$35=Communes!B583,Communes!C583,"")</f>
        <v/>
      </c>
      <c r="E583" t="str">
        <f t="shared" si="9"/>
        <v/>
      </c>
      <c r="F583" s="1" t="str" cm="1">
        <f t="array" ref="F583">IFERROR(INDEX($A$2:$A$4718,E583),"")</f>
        <v/>
      </c>
    </row>
    <row r="584" spans="1:6" x14ac:dyDescent="0.3">
      <c r="A584" t="s">
        <v>819</v>
      </c>
      <c r="B584">
        <v>17130</v>
      </c>
      <c r="C584" s="1">
        <f>ROWS($B$2:B584)</f>
        <v>583</v>
      </c>
      <c r="D584" t="str">
        <f>IF(Formulaire!$D$35=Communes!B584,Communes!C584,"")</f>
        <v/>
      </c>
      <c r="E584" t="str">
        <f t="shared" si="9"/>
        <v/>
      </c>
      <c r="F584" s="1" t="str" cm="1">
        <f t="array" ref="F584">IFERROR(INDEX($A$2:$A$4718,E584),"")</f>
        <v/>
      </c>
    </row>
    <row r="585" spans="1:6" x14ac:dyDescent="0.3">
      <c r="A585" t="s">
        <v>820</v>
      </c>
      <c r="B585">
        <v>17350</v>
      </c>
      <c r="C585" s="1">
        <f>ROWS($B$2:B585)</f>
        <v>584</v>
      </c>
      <c r="D585" t="str">
        <f>IF(Formulaire!$D$35=Communes!B585,Communes!C585,"")</f>
        <v/>
      </c>
      <c r="E585" t="str">
        <f t="shared" si="9"/>
        <v/>
      </c>
      <c r="F585" s="1" t="str" cm="1">
        <f t="array" ref="F585">IFERROR(INDEX($A$2:$A$4718,E585),"")</f>
        <v/>
      </c>
    </row>
    <row r="586" spans="1:6" x14ac:dyDescent="0.3">
      <c r="A586" t="s">
        <v>821</v>
      </c>
      <c r="B586">
        <v>17170</v>
      </c>
      <c r="C586" s="1">
        <f>ROWS($B$2:B586)</f>
        <v>585</v>
      </c>
      <c r="D586" t="str">
        <f>IF(Formulaire!$D$35=Communes!B586,Communes!C586,"")</f>
        <v/>
      </c>
      <c r="E586" t="str">
        <f t="shared" si="9"/>
        <v/>
      </c>
      <c r="F586" s="1" t="str" cm="1">
        <f t="array" ref="F586">IFERROR(INDEX($A$2:$A$4718,E586),"")</f>
        <v/>
      </c>
    </row>
    <row r="587" spans="1:6" x14ac:dyDescent="0.3">
      <c r="A587" t="s">
        <v>822</v>
      </c>
      <c r="B587">
        <v>17800</v>
      </c>
      <c r="C587" s="1">
        <f>ROWS($B$2:B587)</f>
        <v>586</v>
      </c>
      <c r="D587" t="str">
        <f>IF(Formulaire!$D$35=Communes!B587,Communes!C587,"")</f>
        <v/>
      </c>
      <c r="E587" t="str">
        <f t="shared" si="9"/>
        <v/>
      </c>
      <c r="F587" s="1" t="str" cm="1">
        <f t="array" ref="F587">IFERROR(INDEX($A$2:$A$4718,E587),"")</f>
        <v/>
      </c>
    </row>
    <row r="588" spans="1:6" x14ac:dyDescent="0.3">
      <c r="A588" t="s">
        <v>823</v>
      </c>
      <c r="B588">
        <v>17120</v>
      </c>
      <c r="C588" s="1">
        <f>ROWS($B$2:B588)</f>
        <v>587</v>
      </c>
      <c r="D588" t="str">
        <f>IF(Formulaire!$D$35=Communes!B588,Communes!C588,"")</f>
        <v/>
      </c>
      <c r="E588" t="str">
        <f t="shared" si="9"/>
        <v/>
      </c>
      <c r="F588" s="1" t="str" cm="1">
        <f t="array" ref="F588">IFERROR(INDEX($A$2:$A$4718,E588),"")</f>
        <v/>
      </c>
    </row>
    <row r="589" spans="1:6" x14ac:dyDescent="0.3">
      <c r="A589" t="s">
        <v>823</v>
      </c>
      <c r="B589">
        <v>17240</v>
      </c>
      <c r="C589" s="1">
        <f>ROWS($B$2:B589)</f>
        <v>588</v>
      </c>
      <c r="D589" t="str">
        <f>IF(Formulaire!$D$35=Communes!B589,Communes!C589,"")</f>
        <v/>
      </c>
      <c r="E589" t="str">
        <f t="shared" si="9"/>
        <v/>
      </c>
      <c r="F589" s="1" t="str" cm="1">
        <f t="array" ref="F589">IFERROR(INDEX($A$2:$A$4718,E589),"")</f>
        <v/>
      </c>
    </row>
    <row r="590" spans="1:6" x14ac:dyDescent="0.3">
      <c r="A590" t="s">
        <v>824</v>
      </c>
      <c r="B590">
        <v>17630</v>
      </c>
      <c r="C590" s="1">
        <f>ROWS($B$2:B590)</f>
        <v>589</v>
      </c>
      <c r="D590" t="str">
        <f>IF(Formulaire!$D$35=Communes!B590,Communes!C590,"")</f>
        <v/>
      </c>
      <c r="E590" t="str">
        <f t="shared" si="9"/>
        <v/>
      </c>
      <c r="F590" s="1" t="str" cm="1">
        <f t="array" ref="F590">IFERROR(INDEX($A$2:$A$4718,E590),"")</f>
        <v/>
      </c>
    </row>
    <row r="591" spans="1:6" x14ac:dyDescent="0.3">
      <c r="A591" t="s">
        <v>825</v>
      </c>
      <c r="B591">
        <v>17510</v>
      </c>
      <c r="C591" s="1">
        <f>ROWS($B$2:B591)</f>
        <v>590</v>
      </c>
      <c r="D591" t="str">
        <f>IF(Formulaire!$D$35=Communes!B591,Communes!C591,"")</f>
        <v/>
      </c>
      <c r="E591" t="str">
        <f t="shared" si="9"/>
        <v/>
      </c>
      <c r="F591" s="1" t="str" cm="1">
        <f t="array" ref="F591">IFERROR(INDEX($A$2:$A$4718,E591),"")</f>
        <v/>
      </c>
    </row>
    <row r="592" spans="1:6" x14ac:dyDescent="0.3">
      <c r="A592" t="s">
        <v>826</v>
      </c>
      <c r="B592">
        <v>17500</v>
      </c>
      <c r="C592" s="1">
        <f>ROWS($B$2:B592)</f>
        <v>591</v>
      </c>
      <c r="D592" t="str">
        <f>IF(Formulaire!$D$35=Communes!B592,Communes!C592,"")</f>
        <v/>
      </c>
      <c r="E592" t="str">
        <f t="shared" si="9"/>
        <v/>
      </c>
      <c r="F592" s="1" t="str" cm="1">
        <f t="array" ref="F592">IFERROR(INDEX($A$2:$A$4718,E592),"")</f>
        <v/>
      </c>
    </row>
    <row r="593" spans="1:6" x14ac:dyDescent="0.3">
      <c r="A593" t="s">
        <v>292</v>
      </c>
      <c r="B593">
        <v>17100</v>
      </c>
      <c r="C593" s="1">
        <f>ROWS($B$2:B593)</f>
        <v>592</v>
      </c>
      <c r="D593" t="str">
        <f>IF(Formulaire!$D$35=Communes!B593,Communes!C593,"")</f>
        <v/>
      </c>
      <c r="E593" t="str">
        <f t="shared" si="9"/>
        <v/>
      </c>
      <c r="F593" s="1" t="str" cm="1">
        <f t="array" ref="F593">IFERROR(INDEX($A$2:$A$4718,E593),"")</f>
        <v/>
      </c>
    </row>
    <row r="594" spans="1:6" x14ac:dyDescent="0.3">
      <c r="A594" t="s">
        <v>827</v>
      </c>
      <c r="B594">
        <v>17400</v>
      </c>
      <c r="C594" s="1">
        <f>ROWS($B$2:B594)</f>
        <v>593</v>
      </c>
      <c r="D594" t="str">
        <f>IF(Formulaire!$D$35=Communes!B594,Communes!C594,"")</f>
        <v/>
      </c>
      <c r="E594" t="str">
        <f t="shared" si="9"/>
        <v/>
      </c>
      <c r="F594" s="1" t="str" cm="1">
        <f t="array" ref="F594">IFERROR(INDEX($A$2:$A$4718,E594),"")</f>
        <v/>
      </c>
    </row>
    <row r="595" spans="1:6" x14ac:dyDescent="0.3">
      <c r="A595" t="s">
        <v>828</v>
      </c>
      <c r="B595">
        <v>17290</v>
      </c>
      <c r="C595" s="1">
        <f>ROWS($B$2:B595)</f>
        <v>594</v>
      </c>
      <c r="D595" t="str">
        <f>IF(Formulaire!$D$35=Communes!B595,Communes!C595,"")</f>
        <v/>
      </c>
      <c r="E595" t="str">
        <f t="shared" si="9"/>
        <v/>
      </c>
      <c r="F595" s="1" t="str" cm="1">
        <f t="array" ref="F595">IFERROR(INDEX($A$2:$A$4718,E595),"")</f>
        <v/>
      </c>
    </row>
    <row r="596" spans="1:6" x14ac:dyDescent="0.3">
      <c r="A596" t="s">
        <v>828</v>
      </c>
      <c r="B596">
        <v>17290</v>
      </c>
      <c r="C596" s="1">
        <f>ROWS($B$2:B596)</f>
        <v>595</v>
      </c>
      <c r="D596" t="str">
        <f>IF(Formulaire!$D$35=Communes!B596,Communes!C596,"")</f>
        <v/>
      </c>
      <c r="E596" t="str">
        <f t="shared" si="9"/>
        <v/>
      </c>
      <c r="F596" s="1" t="str" cm="1">
        <f t="array" ref="F596">IFERROR(INDEX($A$2:$A$4718,E596),"")</f>
        <v/>
      </c>
    </row>
    <row r="597" spans="1:6" x14ac:dyDescent="0.3">
      <c r="A597" t="s">
        <v>829</v>
      </c>
      <c r="B597">
        <v>17270</v>
      </c>
      <c r="C597" s="1">
        <f>ROWS($B$2:B597)</f>
        <v>596</v>
      </c>
      <c r="D597" t="str">
        <f>IF(Formulaire!$D$35=Communes!B597,Communes!C597,"")</f>
        <v/>
      </c>
      <c r="E597" t="str">
        <f t="shared" si="9"/>
        <v/>
      </c>
      <c r="F597" s="1" t="str" cm="1">
        <f t="array" ref="F597">IFERROR(INDEX($A$2:$A$4718,E597),"")</f>
        <v/>
      </c>
    </row>
    <row r="598" spans="1:6" x14ac:dyDescent="0.3">
      <c r="A598" t="s">
        <v>830</v>
      </c>
      <c r="B598">
        <v>17450</v>
      </c>
      <c r="C598" s="1">
        <f>ROWS($B$2:B598)</f>
        <v>597</v>
      </c>
      <c r="D598" t="str">
        <f>IF(Formulaire!$D$35=Communes!B598,Communes!C598,"")</f>
        <v/>
      </c>
      <c r="E598" t="str">
        <f t="shared" si="9"/>
        <v/>
      </c>
      <c r="F598" s="1" t="str" cm="1">
        <f t="array" ref="F598">IFERROR(INDEX($A$2:$A$4718,E598),"")</f>
        <v/>
      </c>
    </row>
    <row r="599" spans="1:6" x14ac:dyDescent="0.3">
      <c r="A599" t="s">
        <v>831</v>
      </c>
      <c r="B599">
        <v>17250</v>
      </c>
      <c r="C599" s="1">
        <f>ROWS($B$2:B599)</f>
        <v>598</v>
      </c>
      <c r="D599" t="str">
        <f>IF(Formulaire!$D$35=Communes!B599,Communes!C599,"")</f>
        <v/>
      </c>
      <c r="E599" t="str">
        <f t="shared" si="9"/>
        <v/>
      </c>
      <c r="F599" s="1" t="str" cm="1">
        <f t="array" ref="F599">IFERROR(INDEX($A$2:$A$4718,E599),"")</f>
        <v/>
      </c>
    </row>
    <row r="600" spans="1:6" x14ac:dyDescent="0.3">
      <c r="A600" t="s">
        <v>832</v>
      </c>
      <c r="B600">
        <v>17260</v>
      </c>
      <c r="C600" s="1">
        <f>ROWS($B$2:B600)</f>
        <v>599</v>
      </c>
      <c r="D600" t="str">
        <f>IF(Formulaire!$D$35=Communes!B600,Communes!C600,"")</f>
        <v/>
      </c>
      <c r="E600" t="str">
        <f t="shared" si="9"/>
        <v/>
      </c>
      <c r="F600" s="1" t="str" cm="1">
        <f t="array" ref="F600">IFERROR(INDEX($A$2:$A$4718,E600),"")</f>
        <v/>
      </c>
    </row>
    <row r="601" spans="1:6" x14ac:dyDescent="0.3">
      <c r="A601" t="s">
        <v>833</v>
      </c>
      <c r="B601">
        <v>17360</v>
      </c>
      <c r="C601" s="1">
        <f>ROWS($B$2:B601)</f>
        <v>600</v>
      </c>
      <c r="D601" t="str">
        <f>IF(Formulaire!$D$35=Communes!B601,Communes!C601,"")</f>
        <v/>
      </c>
      <c r="E601" t="str">
        <f t="shared" si="9"/>
        <v/>
      </c>
      <c r="F601" s="1" t="str" cm="1">
        <f t="array" ref="F601">IFERROR(INDEX($A$2:$A$4718,E601),"")</f>
        <v/>
      </c>
    </row>
    <row r="602" spans="1:6" x14ac:dyDescent="0.3">
      <c r="A602" t="s">
        <v>834</v>
      </c>
      <c r="B602">
        <v>17430</v>
      </c>
      <c r="C602" s="1">
        <f>ROWS($B$2:B602)</f>
        <v>601</v>
      </c>
      <c r="D602" t="str">
        <f>IF(Formulaire!$D$35=Communes!B602,Communes!C602,"")</f>
        <v/>
      </c>
      <c r="E602" t="str">
        <f t="shared" si="9"/>
        <v/>
      </c>
      <c r="F602" s="1" t="str" cm="1">
        <f t="array" ref="F602">IFERROR(INDEX($A$2:$A$4718,E602),"")</f>
        <v/>
      </c>
    </row>
    <row r="603" spans="1:6" x14ac:dyDescent="0.3">
      <c r="A603" t="s">
        <v>835</v>
      </c>
      <c r="B603">
        <v>17520</v>
      </c>
      <c r="C603" s="1">
        <f>ROWS($B$2:B603)</f>
        <v>602</v>
      </c>
      <c r="D603" t="str">
        <f>IF(Formulaire!$D$35=Communes!B603,Communes!C603,"")</f>
        <v/>
      </c>
      <c r="E603" t="str">
        <f t="shared" si="9"/>
        <v/>
      </c>
      <c r="F603" s="1" t="str" cm="1">
        <f t="array" ref="F603">IFERROR(INDEX($A$2:$A$4718,E603),"")</f>
        <v/>
      </c>
    </row>
    <row r="604" spans="1:6" x14ac:dyDescent="0.3">
      <c r="A604" t="s">
        <v>836</v>
      </c>
      <c r="B604">
        <v>17160</v>
      </c>
      <c r="C604" s="1">
        <f>ROWS($B$2:B604)</f>
        <v>603</v>
      </c>
      <c r="D604" t="str">
        <f>IF(Formulaire!$D$35=Communes!B604,Communes!C604,"")</f>
        <v/>
      </c>
      <c r="E604" t="str">
        <f t="shared" si="9"/>
        <v/>
      </c>
      <c r="F604" s="1" t="str" cm="1">
        <f t="array" ref="F604">IFERROR(INDEX($A$2:$A$4718,E604),"")</f>
        <v/>
      </c>
    </row>
    <row r="605" spans="1:6" x14ac:dyDescent="0.3">
      <c r="A605" t="s">
        <v>837</v>
      </c>
      <c r="B605">
        <v>17160</v>
      </c>
      <c r="C605" s="1">
        <f>ROWS($B$2:B605)</f>
        <v>604</v>
      </c>
      <c r="D605" t="str">
        <f>IF(Formulaire!$D$35=Communes!B605,Communes!C605,"")</f>
        <v/>
      </c>
      <c r="E605" t="str">
        <f t="shared" si="9"/>
        <v/>
      </c>
      <c r="F605" s="1" t="str" cm="1">
        <f t="array" ref="F605">IFERROR(INDEX($A$2:$A$4718,E605),"")</f>
        <v/>
      </c>
    </row>
    <row r="606" spans="1:6" x14ac:dyDescent="0.3">
      <c r="A606" t="s">
        <v>838</v>
      </c>
      <c r="B606">
        <v>17260</v>
      </c>
      <c r="C606" s="1">
        <f>ROWS($B$2:B606)</f>
        <v>605</v>
      </c>
      <c r="D606" t="str">
        <f>IF(Formulaire!$D$35=Communes!B606,Communes!C606,"")</f>
        <v/>
      </c>
      <c r="E606" t="str">
        <f t="shared" si="9"/>
        <v/>
      </c>
      <c r="F606" s="1" t="str" cm="1">
        <f t="array" ref="F606">IFERROR(INDEX($A$2:$A$4718,E606),"")</f>
        <v/>
      </c>
    </row>
    <row r="607" spans="1:6" x14ac:dyDescent="0.3">
      <c r="A607" t="s">
        <v>839</v>
      </c>
      <c r="B607">
        <v>17100</v>
      </c>
      <c r="C607" s="1">
        <f>ROWS($B$2:B607)</f>
        <v>606</v>
      </c>
      <c r="D607" t="str">
        <f>IF(Formulaire!$D$35=Communes!B607,Communes!C607,"")</f>
        <v/>
      </c>
      <c r="E607" t="str">
        <f t="shared" si="9"/>
        <v/>
      </c>
      <c r="F607" s="1" t="str" cm="1">
        <f t="array" ref="F607">IFERROR(INDEX($A$2:$A$4718,E607),"")</f>
        <v/>
      </c>
    </row>
    <row r="608" spans="1:6" x14ac:dyDescent="0.3">
      <c r="A608" t="s">
        <v>840</v>
      </c>
      <c r="B608">
        <v>17490</v>
      </c>
      <c r="C608" s="1">
        <f>ROWS($B$2:B608)</f>
        <v>607</v>
      </c>
      <c r="D608" t="str">
        <f>IF(Formulaire!$D$35=Communes!B608,Communes!C608,"")</f>
        <v/>
      </c>
      <c r="E608" t="str">
        <f t="shared" si="9"/>
        <v/>
      </c>
      <c r="F608" s="1" t="str" cm="1">
        <f t="array" ref="F608">IFERROR(INDEX($A$2:$A$4718,E608),"")</f>
        <v/>
      </c>
    </row>
    <row r="609" spans="1:6" x14ac:dyDescent="0.3">
      <c r="A609" t="s">
        <v>841</v>
      </c>
      <c r="B609">
        <v>17350</v>
      </c>
      <c r="C609" s="1">
        <f>ROWS($B$2:B609)</f>
        <v>608</v>
      </c>
      <c r="D609" t="str">
        <f>IF(Formulaire!$D$35=Communes!B609,Communes!C609,"")</f>
        <v/>
      </c>
      <c r="E609" t="str">
        <f t="shared" si="9"/>
        <v/>
      </c>
      <c r="F609" s="1" t="str" cm="1">
        <f t="array" ref="F609">IFERROR(INDEX($A$2:$A$4718,E609),"")</f>
        <v/>
      </c>
    </row>
    <row r="610" spans="1:6" x14ac:dyDescent="0.3">
      <c r="A610" t="s">
        <v>842</v>
      </c>
      <c r="B610">
        <v>17170</v>
      </c>
      <c r="C610" s="1">
        <f>ROWS($B$2:B610)</f>
        <v>609</v>
      </c>
      <c r="D610" t="str">
        <f>IF(Formulaire!$D$35=Communes!B610,Communes!C610,"")</f>
        <v/>
      </c>
      <c r="E610" t="str">
        <f t="shared" si="9"/>
        <v/>
      </c>
      <c r="F610" s="1" t="str" cm="1">
        <f t="array" ref="F610">IFERROR(INDEX($A$2:$A$4718,E610),"")</f>
        <v/>
      </c>
    </row>
    <row r="611" spans="1:6" x14ac:dyDescent="0.3">
      <c r="A611" t="s">
        <v>843</v>
      </c>
      <c r="B611">
        <v>17120</v>
      </c>
      <c r="C611" s="1">
        <f>ROWS($B$2:B611)</f>
        <v>610</v>
      </c>
      <c r="D611" t="str">
        <f>IF(Formulaire!$D$35=Communes!B611,Communes!C611,"")</f>
        <v/>
      </c>
      <c r="E611" t="str">
        <f t="shared" si="9"/>
        <v/>
      </c>
      <c r="F611" s="1" t="str" cm="1">
        <f t="array" ref="F611">IFERROR(INDEX($A$2:$A$4718,E611),"")</f>
        <v/>
      </c>
    </row>
    <row r="612" spans="1:6" x14ac:dyDescent="0.3">
      <c r="A612" t="s">
        <v>844</v>
      </c>
      <c r="B612">
        <v>17620</v>
      </c>
      <c r="C612" s="1">
        <f>ROWS($B$2:B612)</f>
        <v>611</v>
      </c>
      <c r="D612" t="str">
        <f>IF(Formulaire!$D$35=Communes!B612,Communes!C612,"")</f>
        <v/>
      </c>
      <c r="E612" t="str">
        <f t="shared" si="9"/>
        <v/>
      </c>
      <c r="F612" s="1" t="str" cm="1">
        <f t="array" ref="F612">IFERROR(INDEX($A$2:$A$4718,E612),"")</f>
        <v/>
      </c>
    </row>
    <row r="613" spans="1:6" x14ac:dyDescent="0.3">
      <c r="A613" t="s">
        <v>299</v>
      </c>
      <c r="B613">
        <v>17600</v>
      </c>
      <c r="C613" s="1">
        <f>ROWS($B$2:B613)</f>
        <v>612</v>
      </c>
      <c r="D613" t="str">
        <f>IF(Formulaire!$D$35=Communes!B613,Communes!C613,"")</f>
        <v/>
      </c>
      <c r="E613" t="str">
        <f t="shared" si="9"/>
        <v/>
      </c>
      <c r="F613" s="1" t="str" cm="1">
        <f t="array" ref="F613">IFERROR(INDEX($A$2:$A$4718,E613),"")</f>
        <v/>
      </c>
    </row>
    <row r="614" spans="1:6" x14ac:dyDescent="0.3">
      <c r="A614" t="s">
        <v>845</v>
      </c>
      <c r="B614">
        <v>17540</v>
      </c>
      <c r="C614" s="1">
        <f>ROWS($B$2:B614)</f>
        <v>613</v>
      </c>
      <c r="D614" t="str">
        <f>IF(Formulaire!$D$35=Communes!B614,Communes!C614,"")</f>
        <v/>
      </c>
      <c r="E614" t="str">
        <f t="shared" si="9"/>
        <v/>
      </c>
      <c r="F614" s="1" t="str" cm="1">
        <f t="array" ref="F614">IFERROR(INDEX($A$2:$A$4718,E614),"")</f>
        <v/>
      </c>
    </row>
    <row r="615" spans="1:6" x14ac:dyDescent="0.3">
      <c r="A615" t="s">
        <v>846</v>
      </c>
      <c r="B615">
        <v>17500</v>
      </c>
      <c r="C615" s="1">
        <f>ROWS($B$2:B615)</f>
        <v>614</v>
      </c>
      <c r="D615" t="str">
        <f>IF(Formulaire!$D$35=Communes!B615,Communes!C615,"")</f>
        <v/>
      </c>
      <c r="E615" t="str">
        <f t="shared" si="9"/>
        <v/>
      </c>
      <c r="F615" s="1" t="str" cm="1">
        <f t="array" ref="F615">IFERROR(INDEX($A$2:$A$4718,E615),"")</f>
        <v/>
      </c>
    </row>
    <row r="616" spans="1:6" x14ac:dyDescent="0.3">
      <c r="A616" t="s">
        <v>847</v>
      </c>
      <c r="B616">
        <v>17160</v>
      </c>
      <c r="C616" s="1">
        <f>ROWS($B$2:B616)</f>
        <v>615</v>
      </c>
      <c r="D616" t="str">
        <f>IF(Formulaire!$D$35=Communes!B616,Communes!C616,"")</f>
        <v/>
      </c>
      <c r="E616" t="str">
        <f t="shared" si="9"/>
        <v/>
      </c>
      <c r="F616" s="1" t="str" cm="1">
        <f t="array" ref="F616">IFERROR(INDEX($A$2:$A$4718,E616),"")</f>
        <v/>
      </c>
    </row>
    <row r="617" spans="1:6" x14ac:dyDescent="0.3">
      <c r="A617" t="s">
        <v>848</v>
      </c>
      <c r="B617">
        <v>17137</v>
      </c>
      <c r="C617" s="1">
        <f>ROWS($B$2:B617)</f>
        <v>616</v>
      </c>
      <c r="D617" t="str">
        <f>IF(Formulaire!$D$35=Communes!B617,Communes!C617,"")</f>
        <v/>
      </c>
      <c r="E617" t="str">
        <f t="shared" si="9"/>
        <v/>
      </c>
      <c r="F617" s="1" t="str" cm="1">
        <f t="array" ref="F617">IFERROR(INDEX($A$2:$A$4718,E617),"")</f>
        <v/>
      </c>
    </row>
    <row r="618" spans="1:6" x14ac:dyDescent="0.3">
      <c r="A618" t="s">
        <v>849</v>
      </c>
      <c r="B618">
        <v>17460</v>
      </c>
      <c r="C618" s="1">
        <f>ROWS($B$2:B618)</f>
        <v>617</v>
      </c>
      <c r="D618" t="str">
        <f>IF(Formulaire!$D$35=Communes!B618,Communes!C618,"")</f>
        <v/>
      </c>
      <c r="E618" t="str">
        <f t="shared" si="9"/>
        <v/>
      </c>
      <c r="F618" s="1" t="str" cm="1">
        <f t="array" ref="F618">IFERROR(INDEX($A$2:$A$4718,E618),"")</f>
        <v/>
      </c>
    </row>
    <row r="619" spans="1:6" x14ac:dyDescent="0.3">
      <c r="A619" t="s">
        <v>850</v>
      </c>
      <c r="B619">
        <v>17520</v>
      </c>
      <c r="C619" s="1">
        <f>ROWS($B$2:B619)</f>
        <v>618</v>
      </c>
      <c r="D619" t="str">
        <f>IF(Formulaire!$D$35=Communes!B619,Communes!C619,"")</f>
        <v/>
      </c>
      <c r="E619" t="str">
        <f t="shared" si="9"/>
        <v/>
      </c>
      <c r="F619" s="1" t="str" cm="1">
        <f t="array" ref="F619">IFERROR(INDEX($A$2:$A$4718,E619),"")</f>
        <v/>
      </c>
    </row>
    <row r="620" spans="1:6" x14ac:dyDescent="0.3">
      <c r="A620" t="s">
        <v>851</v>
      </c>
      <c r="B620">
        <v>17220</v>
      </c>
      <c r="C620" s="1">
        <f>ROWS($B$2:B620)</f>
        <v>619</v>
      </c>
      <c r="D620" t="str">
        <f>IF(Formulaire!$D$35=Communes!B620,Communes!C620,"")</f>
        <v/>
      </c>
      <c r="E620" t="str">
        <f t="shared" si="9"/>
        <v/>
      </c>
      <c r="F620" s="1" t="str" cm="1">
        <f t="array" ref="F620">IFERROR(INDEX($A$2:$A$4718,E620),"")</f>
        <v/>
      </c>
    </row>
    <row r="621" spans="1:6" x14ac:dyDescent="0.3">
      <c r="A621" t="s">
        <v>852</v>
      </c>
      <c r="B621">
        <v>17220</v>
      </c>
      <c r="C621" s="1">
        <f>ROWS($B$2:B621)</f>
        <v>620</v>
      </c>
      <c r="D621" t="str">
        <f>IF(Formulaire!$D$35=Communes!B621,Communes!C621,"")</f>
        <v/>
      </c>
      <c r="E621" t="str">
        <f t="shared" si="9"/>
        <v/>
      </c>
      <c r="F621" s="1" t="str" cm="1">
        <f t="array" ref="F621">IFERROR(INDEX($A$2:$A$4718,E621),"")</f>
        <v/>
      </c>
    </row>
    <row r="622" spans="1:6" x14ac:dyDescent="0.3">
      <c r="A622" t="s">
        <v>853</v>
      </c>
      <c r="B622">
        <v>17330</v>
      </c>
      <c r="C622" s="1">
        <f>ROWS($B$2:B622)</f>
        <v>621</v>
      </c>
      <c r="D622" t="str">
        <f>IF(Formulaire!$D$35=Communes!B622,Communes!C622,"")</f>
        <v/>
      </c>
      <c r="E622" t="str">
        <f t="shared" si="9"/>
        <v/>
      </c>
      <c r="F622" s="1" t="str" cm="1">
        <f t="array" ref="F622">IFERROR(INDEX($A$2:$A$4718,E622),"")</f>
        <v/>
      </c>
    </row>
    <row r="623" spans="1:6" x14ac:dyDescent="0.3">
      <c r="A623" t="s">
        <v>854</v>
      </c>
      <c r="B623">
        <v>17260</v>
      </c>
      <c r="C623" s="1">
        <f>ROWS($B$2:B623)</f>
        <v>622</v>
      </c>
      <c r="D623" t="str">
        <f>IF(Formulaire!$D$35=Communes!B623,Communes!C623,"")</f>
        <v/>
      </c>
      <c r="E623" t="str">
        <f t="shared" si="9"/>
        <v/>
      </c>
      <c r="F623" s="1" t="str" cm="1">
        <f t="array" ref="F623">IFERROR(INDEX($A$2:$A$4718,E623),"")</f>
        <v/>
      </c>
    </row>
    <row r="624" spans="1:6" x14ac:dyDescent="0.3">
      <c r="A624" t="s">
        <v>855</v>
      </c>
      <c r="B624">
        <v>17500</v>
      </c>
      <c r="C624" s="1">
        <f>ROWS($B$2:B624)</f>
        <v>623</v>
      </c>
      <c r="D624" t="str">
        <f>IF(Formulaire!$D$35=Communes!B624,Communes!C624,"")</f>
        <v/>
      </c>
      <c r="E624" t="str">
        <f t="shared" si="9"/>
        <v/>
      </c>
      <c r="F624" s="1" t="str" cm="1">
        <f t="array" ref="F624">IFERROR(INDEX($A$2:$A$4718,E624),"")</f>
        <v/>
      </c>
    </row>
    <row r="625" spans="1:6" x14ac:dyDescent="0.3">
      <c r="A625" t="s">
        <v>856</v>
      </c>
      <c r="B625">
        <v>17770</v>
      </c>
      <c r="C625" s="1">
        <f>ROWS($B$2:B625)</f>
        <v>624</v>
      </c>
      <c r="D625" t="str">
        <f>IF(Formulaire!$D$35=Communes!B625,Communes!C625,"")</f>
        <v/>
      </c>
      <c r="E625" t="str">
        <f t="shared" si="9"/>
        <v/>
      </c>
      <c r="F625" s="1" t="str" cm="1">
        <f t="array" ref="F625">IFERROR(INDEX($A$2:$A$4718,E625),"")</f>
        <v/>
      </c>
    </row>
    <row r="626" spans="1:6" x14ac:dyDescent="0.3">
      <c r="A626" t="s">
        <v>857</v>
      </c>
      <c r="B626">
        <v>17130</v>
      </c>
      <c r="C626" s="1">
        <f>ROWS($B$2:B626)</f>
        <v>625</v>
      </c>
      <c r="D626" t="str">
        <f>IF(Formulaire!$D$35=Communes!B626,Communes!C626,"")</f>
        <v/>
      </c>
      <c r="E626" t="str">
        <f t="shared" si="9"/>
        <v/>
      </c>
      <c r="F626" s="1" t="str" cm="1">
        <f t="array" ref="F626">IFERROR(INDEX($A$2:$A$4718,E626),"")</f>
        <v/>
      </c>
    </row>
    <row r="627" spans="1:6" x14ac:dyDescent="0.3">
      <c r="A627" t="s">
        <v>858</v>
      </c>
      <c r="B627">
        <v>17140</v>
      </c>
      <c r="C627" s="1">
        <f>ROWS($B$2:B627)</f>
        <v>626</v>
      </c>
      <c r="D627" t="str">
        <f>IF(Formulaire!$D$35=Communes!B627,Communes!C627,"")</f>
        <v/>
      </c>
      <c r="E627" t="str">
        <f t="shared" si="9"/>
        <v/>
      </c>
      <c r="F627" s="1" t="str" cm="1">
        <f t="array" ref="F627">IFERROR(INDEX($A$2:$A$4718,E627),"")</f>
        <v/>
      </c>
    </row>
    <row r="628" spans="1:6" x14ac:dyDescent="0.3">
      <c r="A628" t="s">
        <v>859</v>
      </c>
      <c r="B628">
        <v>17170</v>
      </c>
      <c r="C628" s="1">
        <f>ROWS($B$2:B628)</f>
        <v>627</v>
      </c>
      <c r="D628" t="str">
        <f>IF(Formulaire!$D$35=Communes!B628,Communes!C628,"")</f>
        <v/>
      </c>
      <c r="E628" t="str">
        <f t="shared" si="9"/>
        <v/>
      </c>
      <c r="F628" s="1" t="str" cm="1">
        <f t="array" ref="F628">IFERROR(INDEX($A$2:$A$4718,E628),"")</f>
        <v/>
      </c>
    </row>
    <row r="629" spans="1:6" x14ac:dyDescent="0.3">
      <c r="A629" t="s">
        <v>860</v>
      </c>
      <c r="B629">
        <v>17380</v>
      </c>
      <c r="C629" s="1">
        <f>ROWS($B$2:B629)</f>
        <v>628</v>
      </c>
      <c r="D629" t="str">
        <f>IF(Formulaire!$D$35=Communes!B629,Communes!C629,"")</f>
        <v/>
      </c>
      <c r="E629" t="str">
        <f t="shared" si="9"/>
        <v/>
      </c>
      <c r="F629" s="1" t="str" cm="1">
        <f t="array" ref="F629">IFERROR(INDEX($A$2:$A$4718,E629),"")</f>
        <v/>
      </c>
    </row>
    <row r="630" spans="1:6" x14ac:dyDescent="0.3">
      <c r="A630" t="s">
        <v>861</v>
      </c>
      <c r="B630">
        <v>17290</v>
      </c>
      <c r="C630" s="1">
        <f>ROWS($B$2:B630)</f>
        <v>629</v>
      </c>
      <c r="D630" t="str">
        <f>IF(Formulaire!$D$35=Communes!B630,Communes!C630,"")</f>
        <v/>
      </c>
      <c r="E630" t="str">
        <f t="shared" si="9"/>
        <v/>
      </c>
      <c r="F630" s="1" t="str" cm="1">
        <f t="array" ref="F630">IFERROR(INDEX($A$2:$A$4718,E630),"")</f>
        <v/>
      </c>
    </row>
    <row r="631" spans="1:6" x14ac:dyDescent="0.3">
      <c r="A631" t="s">
        <v>862</v>
      </c>
      <c r="B631">
        <v>17500</v>
      </c>
      <c r="C631" s="1">
        <f>ROWS($B$2:B631)</f>
        <v>630</v>
      </c>
      <c r="D631" t="str">
        <f>IF(Formulaire!$D$35=Communes!B631,Communes!C631,"")</f>
        <v/>
      </c>
      <c r="E631" t="str">
        <f t="shared" si="9"/>
        <v/>
      </c>
      <c r="F631" s="1" t="str" cm="1">
        <f t="array" ref="F631">IFERROR(INDEX($A$2:$A$4718,E631),"")</f>
        <v/>
      </c>
    </row>
    <row r="632" spans="1:6" x14ac:dyDescent="0.3">
      <c r="A632" t="s">
        <v>863</v>
      </c>
      <c r="B632">
        <v>17870</v>
      </c>
      <c r="C632" s="1">
        <f>ROWS($B$2:B632)</f>
        <v>631</v>
      </c>
      <c r="D632" t="str">
        <f>IF(Formulaire!$D$35=Communes!B632,Communes!C632,"")</f>
        <v/>
      </c>
      <c r="E632" t="str">
        <f t="shared" si="9"/>
        <v/>
      </c>
      <c r="F632" s="1" t="str" cm="1">
        <f t="array" ref="F632">IFERROR(INDEX($A$2:$A$4718,E632),"")</f>
        <v/>
      </c>
    </row>
    <row r="633" spans="1:6" x14ac:dyDescent="0.3">
      <c r="A633" t="s">
        <v>864</v>
      </c>
      <c r="B633">
        <v>17470</v>
      </c>
      <c r="C633" s="1">
        <f>ROWS($B$2:B633)</f>
        <v>632</v>
      </c>
      <c r="D633" t="str">
        <f>IF(Formulaire!$D$35=Communes!B633,Communes!C633,"")</f>
        <v/>
      </c>
      <c r="E633" t="str">
        <f t="shared" si="9"/>
        <v/>
      </c>
      <c r="F633" s="1" t="str" cm="1">
        <f t="array" ref="F633">IFERROR(INDEX($A$2:$A$4718,E633),"")</f>
        <v/>
      </c>
    </row>
    <row r="634" spans="1:6" x14ac:dyDescent="0.3">
      <c r="A634" t="s">
        <v>865</v>
      </c>
      <c r="B634">
        <v>17111</v>
      </c>
      <c r="C634" s="1">
        <f>ROWS($B$2:B634)</f>
        <v>633</v>
      </c>
      <c r="D634" t="str">
        <f>IF(Formulaire!$D$35=Communes!B634,Communes!C634,"")</f>
        <v/>
      </c>
      <c r="E634" t="str">
        <f t="shared" si="9"/>
        <v/>
      </c>
      <c r="F634" s="1" t="str" cm="1">
        <f t="array" ref="F634">IFERROR(INDEX($A$2:$A$4718,E634),"")</f>
        <v/>
      </c>
    </row>
    <row r="635" spans="1:6" x14ac:dyDescent="0.3">
      <c r="A635" t="s">
        <v>866</v>
      </c>
      <c r="B635">
        <v>17230</v>
      </c>
      <c r="C635" s="1">
        <f>ROWS($B$2:B635)</f>
        <v>634</v>
      </c>
      <c r="D635" t="str">
        <f>IF(Formulaire!$D$35=Communes!B635,Communes!C635,"")</f>
        <v/>
      </c>
      <c r="E635" t="str">
        <f t="shared" si="9"/>
        <v/>
      </c>
      <c r="F635" s="1" t="str" cm="1">
        <f t="array" ref="F635">IFERROR(INDEX($A$2:$A$4718,E635),"")</f>
        <v/>
      </c>
    </row>
    <row r="636" spans="1:6" x14ac:dyDescent="0.3">
      <c r="A636" t="s">
        <v>867</v>
      </c>
      <c r="B636">
        <v>17520</v>
      </c>
      <c r="C636" s="1">
        <f>ROWS($B$2:B636)</f>
        <v>635</v>
      </c>
      <c r="D636" t="str">
        <f>IF(Formulaire!$D$35=Communes!B636,Communes!C636,"")</f>
        <v/>
      </c>
      <c r="E636" t="str">
        <f t="shared" si="9"/>
        <v/>
      </c>
      <c r="F636" s="1" t="str" cm="1">
        <f t="array" ref="F636">IFERROR(INDEX($A$2:$A$4718,E636),"")</f>
        <v/>
      </c>
    </row>
    <row r="637" spans="1:6" x14ac:dyDescent="0.3">
      <c r="A637" t="s">
        <v>868</v>
      </c>
      <c r="B637">
        <v>17240</v>
      </c>
      <c r="C637" s="1">
        <f>ROWS($B$2:B637)</f>
        <v>636</v>
      </c>
      <c r="D637" t="str">
        <f>IF(Formulaire!$D$35=Communes!B637,Communes!C637,"")</f>
        <v/>
      </c>
      <c r="E637" t="str">
        <f t="shared" si="9"/>
        <v/>
      </c>
      <c r="F637" s="1" t="str" cm="1">
        <f t="array" ref="F637">IFERROR(INDEX($A$2:$A$4718,E637),"")</f>
        <v/>
      </c>
    </row>
    <row r="638" spans="1:6" x14ac:dyDescent="0.3">
      <c r="A638" t="s">
        <v>869</v>
      </c>
      <c r="B638">
        <v>17330</v>
      </c>
      <c r="C638" s="1">
        <f>ROWS($B$2:B638)</f>
        <v>637</v>
      </c>
      <c r="D638" t="str">
        <f>IF(Formulaire!$D$35=Communes!B638,Communes!C638,"")</f>
        <v/>
      </c>
      <c r="E638" t="str">
        <f t="shared" si="9"/>
        <v/>
      </c>
      <c r="F638" s="1" t="str" cm="1">
        <f t="array" ref="F638">IFERROR(INDEX($A$2:$A$4718,E638),"")</f>
        <v/>
      </c>
    </row>
    <row r="639" spans="1:6" x14ac:dyDescent="0.3">
      <c r="A639" t="s">
        <v>870</v>
      </c>
      <c r="B639">
        <v>17160</v>
      </c>
      <c r="C639" s="1">
        <f>ROWS($B$2:B639)</f>
        <v>638</v>
      </c>
      <c r="D639" t="str">
        <f>IF(Formulaire!$D$35=Communes!B639,Communes!C639,"")</f>
        <v/>
      </c>
      <c r="E639" t="str">
        <f t="shared" si="9"/>
        <v/>
      </c>
      <c r="F639" s="1" t="str" cm="1">
        <f t="array" ref="F639">IFERROR(INDEX($A$2:$A$4718,E639),"")</f>
        <v/>
      </c>
    </row>
    <row r="640" spans="1:6" x14ac:dyDescent="0.3">
      <c r="A640" t="s">
        <v>871</v>
      </c>
      <c r="B640">
        <v>17330</v>
      </c>
      <c r="C640" s="1">
        <f>ROWS($B$2:B640)</f>
        <v>639</v>
      </c>
      <c r="D640" t="str">
        <f>IF(Formulaire!$D$35=Communes!B640,Communes!C640,"")</f>
        <v/>
      </c>
      <c r="E640" t="str">
        <f t="shared" si="9"/>
        <v/>
      </c>
      <c r="F640" s="1" t="str" cm="1">
        <f t="array" ref="F640">IFERROR(INDEX($A$2:$A$4718,E640),"")</f>
        <v/>
      </c>
    </row>
    <row r="641" spans="1:6" x14ac:dyDescent="0.3">
      <c r="A641" t="s">
        <v>872</v>
      </c>
      <c r="B641">
        <v>17600</v>
      </c>
      <c r="C641" s="1">
        <f>ROWS($B$2:B641)</f>
        <v>640</v>
      </c>
      <c r="D641" t="str">
        <f>IF(Formulaire!$D$35=Communes!B641,Communes!C641,"")</f>
        <v/>
      </c>
      <c r="E641" t="str">
        <f t="shared" si="9"/>
        <v/>
      </c>
      <c r="F641" s="1" t="str" cm="1">
        <f t="array" ref="F641">IFERROR(INDEX($A$2:$A$4718,E641),"")</f>
        <v/>
      </c>
    </row>
    <row r="642" spans="1:6" x14ac:dyDescent="0.3">
      <c r="A642" t="s">
        <v>502</v>
      </c>
      <c r="B642">
        <v>17500</v>
      </c>
      <c r="C642" s="1">
        <f>ROWS($B$2:B642)</f>
        <v>641</v>
      </c>
      <c r="D642" t="str">
        <f>IF(Formulaire!$D$35=Communes!B642,Communes!C642,"")</f>
        <v/>
      </c>
      <c r="E642" t="str">
        <f t="shared" si="9"/>
        <v/>
      </c>
      <c r="F642" s="1" t="str" cm="1">
        <f t="array" ref="F642">IFERROR(INDEX($A$2:$A$4718,E642),"")</f>
        <v/>
      </c>
    </row>
    <row r="643" spans="1:6" x14ac:dyDescent="0.3">
      <c r="A643" t="s">
        <v>873</v>
      </c>
      <c r="B643">
        <v>17430</v>
      </c>
      <c r="C643" s="1">
        <f>ROWS($B$2:B643)</f>
        <v>642</v>
      </c>
      <c r="D643" t="str">
        <f>IF(Formulaire!$D$35=Communes!B643,Communes!C643,"")</f>
        <v/>
      </c>
      <c r="E643" t="str">
        <f t="shared" ref="E643:E706" si="10">IFERROR(SMALL($D:$D,C643),"")</f>
        <v/>
      </c>
      <c r="F643" s="1" t="str" cm="1">
        <f t="array" ref="F643">IFERROR(INDEX($A$2:$A$4718,E643),"")</f>
        <v/>
      </c>
    </row>
    <row r="644" spans="1:6" x14ac:dyDescent="0.3">
      <c r="A644" t="s">
        <v>874</v>
      </c>
      <c r="B644">
        <v>17490</v>
      </c>
      <c r="C644" s="1">
        <f>ROWS($B$2:B644)</f>
        <v>643</v>
      </c>
      <c r="D644" t="str">
        <f>IF(Formulaire!$D$35=Communes!B644,Communes!C644,"")</f>
        <v/>
      </c>
      <c r="E644" t="str">
        <f t="shared" si="10"/>
        <v/>
      </c>
      <c r="F644" s="1" t="str" cm="1">
        <f t="array" ref="F644">IFERROR(INDEX($A$2:$A$4718,E644),"")</f>
        <v/>
      </c>
    </row>
    <row r="645" spans="1:6" x14ac:dyDescent="0.3">
      <c r="A645" t="s">
        <v>875</v>
      </c>
      <c r="B645">
        <v>17230</v>
      </c>
      <c r="C645" s="1">
        <f>ROWS($B$2:B645)</f>
        <v>644</v>
      </c>
      <c r="D645" t="str">
        <f>IF(Formulaire!$D$35=Communes!B645,Communes!C645,"")</f>
        <v/>
      </c>
      <c r="E645" t="str">
        <f t="shared" si="10"/>
        <v/>
      </c>
      <c r="F645" s="1" t="str" cm="1">
        <f t="array" ref="F645">IFERROR(INDEX($A$2:$A$4718,E645),"")</f>
        <v/>
      </c>
    </row>
    <row r="646" spans="1:6" x14ac:dyDescent="0.3">
      <c r="A646" t="s">
        <v>876</v>
      </c>
      <c r="B646">
        <v>17320</v>
      </c>
      <c r="C646" s="1">
        <f>ROWS($B$2:B646)</f>
        <v>645</v>
      </c>
      <c r="D646" t="str">
        <f>IF(Formulaire!$D$35=Communes!B646,Communes!C646,"")</f>
        <v/>
      </c>
      <c r="E646" t="str">
        <f t="shared" si="10"/>
        <v/>
      </c>
      <c r="F646" s="1" t="str" cm="1">
        <f t="array" ref="F646">IFERROR(INDEX($A$2:$A$4718,E646),"")</f>
        <v/>
      </c>
    </row>
    <row r="647" spans="1:6" x14ac:dyDescent="0.3">
      <c r="A647" t="s">
        <v>876</v>
      </c>
      <c r="B647">
        <v>17320</v>
      </c>
      <c r="C647" s="1">
        <f>ROWS($B$2:B647)</f>
        <v>646</v>
      </c>
      <c r="D647" t="str">
        <f>IF(Formulaire!$D$35=Communes!B647,Communes!C647,"")</f>
        <v/>
      </c>
      <c r="E647" t="str">
        <f t="shared" si="10"/>
        <v/>
      </c>
      <c r="F647" s="1" t="str" cm="1">
        <f t="array" ref="F647">IFERROR(INDEX($A$2:$A$4718,E647),"")</f>
        <v/>
      </c>
    </row>
    <row r="648" spans="1:6" x14ac:dyDescent="0.3">
      <c r="A648" t="s">
        <v>876</v>
      </c>
      <c r="B648">
        <v>17320</v>
      </c>
      <c r="C648" s="1">
        <f>ROWS($B$2:B648)</f>
        <v>647</v>
      </c>
      <c r="D648" t="str">
        <f>IF(Formulaire!$D$35=Communes!B648,Communes!C648,"")</f>
        <v/>
      </c>
      <c r="E648" t="str">
        <f t="shared" si="10"/>
        <v/>
      </c>
      <c r="F648" s="1" t="str" cm="1">
        <f t="array" ref="F648">IFERROR(INDEX($A$2:$A$4718,E648),"")</f>
        <v/>
      </c>
    </row>
    <row r="649" spans="1:6" x14ac:dyDescent="0.3">
      <c r="A649" t="s">
        <v>877</v>
      </c>
      <c r="B649">
        <v>17800</v>
      </c>
      <c r="C649" s="1">
        <f>ROWS($B$2:B649)</f>
        <v>648</v>
      </c>
      <c r="D649" t="str">
        <f>IF(Formulaire!$D$35=Communes!B649,Communes!C649,"")</f>
        <v/>
      </c>
      <c r="E649" t="str">
        <f t="shared" si="10"/>
        <v/>
      </c>
      <c r="F649" s="1" t="str" cm="1">
        <f t="array" ref="F649">IFERROR(INDEX($A$2:$A$4718,E649),"")</f>
        <v/>
      </c>
    </row>
    <row r="650" spans="1:6" x14ac:dyDescent="0.3">
      <c r="A650" t="s">
        <v>878</v>
      </c>
      <c r="B650">
        <v>17700</v>
      </c>
      <c r="C650" s="1">
        <f>ROWS($B$2:B650)</f>
        <v>649</v>
      </c>
      <c r="D650" t="str">
        <f>IF(Formulaire!$D$35=Communes!B650,Communes!C650,"")</f>
        <v/>
      </c>
      <c r="E650" t="str">
        <f t="shared" si="10"/>
        <v/>
      </c>
      <c r="F650" s="1" t="str" cm="1">
        <f t="array" ref="F650">IFERROR(INDEX($A$2:$A$4718,E650),"")</f>
        <v/>
      </c>
    </row>
    <row r="651" spans="1:6" x14ac:dyDescent="0.3">
      <c r="A651" t="s">
        <v>878</v>
      </c>
      <c r="B651">
        <v>17700</v>
      </c>
      <c r="C651" s="1">
        <f>ROWS($B$2:B651)</f>
        <v>650</v>
      </c>
      <c r="D651" t="str">
        <f>IF(Formulaire!$D$35=Communes!B651,Communes!C651,"")</f>
        <v/>
      </c>
      <c r="E651" t="str">
        <f t="shared" si="10"/>
        <v/>
      </c>
      <c r="F651" s="1" t="str" cm="1">
        <f t="array" ref="F651">IFERROR(INDEX($A$2:$A$4718,E651),"")</f>
        <v/>
      </c>
    </row>
    <row r="652" spans="1:6" x14ac:dyDescent="0.3">
      <c r="A652" t="s">
        <v>880</v>
      </c>
      <c r="B652">
        <v>17137</v>
      </c>
      <c r="C652" s="1">
        <f>ROWS($B$2:B652)</f>
        <v>651</v>
      </c>
      <c r="D652" t="str">
        <f>IF(Formulaire!$D$35=Communes!B652,Communes!C652,"")</f>
        <v/>
      </c>
      <c r="E652" t="str">
        <f t="shared" si="10"/>
        <v/>
      </c>
      <c r="F652" s="1" t="str" cm="1">
        <f t="array" ref="F652">IFERROR(INDEX($A$2:$A$4718,E652),"")</f>
        <v/>
      </c>
    </row>
    <row r="653" spans="1:6" x14ac:dyDescent="0.3">
      <c r="A653" t="s">
        <v>295</v>
      </c>
      <c r="B653">
        <v>17490</v>
      </c>
      <c r="C653" s="1">
        <f>ROWS($B$2:B653)</f>
        <v>652</v>
      </c>
      <c r="D653" t="str">
        <f>IF(Formulaire!$D$35=Communes!B653,Communes!C653,"")</f>
        <v/>
      </c>
      <c r="E653" t="str">
        <f t="shared" si="10"/>
        <v/>
      </c>
      <c r="F653" s="1" t="str" cm="1">
        <f t="array" ref="F653">IFERROR(INDEX($A$2:$A$4718,E653),"")</f>
        <v/>
      </c>
    </row>
    <row r="654" spans="1:6" x14ac:dyDescent="0.3">
      <c r="A654" t="s">
        <v>881</v>
      </c>
      <c r="B654">
        <v>17160</v>
      </c>
      <c r="C654" s="1">
        <f>ROWS($B$2:B654)</f>
        <v>653</v>
      </c>
      <c r="D654" t="str">
        <f>IF(Formulaire!$D$35=Communes!B654,Communes!C654,"")</f>
        <v/>
      </c>
      <c r="E654" t="str">
        <f t="shared" si="10"/>
        <v/>
      </c>
      <c r="F654" s="1" t="str" cm="1">
        <f t="array" ref="F654">IFERROR(INDEX($A$2:$A$4718,E654),"")</f>
        <v/>
      </c>
    </row>
    <row r="655" spans="1:6" x14ac:dyDescent="0.3">
      <c r="A655" t="s">
        <v>882</v>
      </c>
      <c r="B655">
        <v>17570</v>
      </c>
      <c r="C655" s="1">
        <f>ROWS($B$2:B655)</f>
        <v>654</v>
      </c>
      <c r="D655" t="str">
        <f>IF(Formulaire!$D$35=Communes!B655,Communes!C655,"")</f>
        <v/>
      </c>
      <c r="E655" t="str">
        <f t="shared" si="10"/>
        <v/>
      </c>
      <c r="F655" s="1" t="str" cm="1">
        <f t="array" ref="F655">IFERROR(INDEX($A$2:$A$4718,E655),"")</f>
        <v/>
      </c>
    </row>
    <row r="656" spans="1:6" x14ac:dyDescent="0.3">
      <c r="A656" t="s">
        <v>883</v>
      </c>
      <c r="B656">
        <v>17400</v>
      </c>
      <c r="C656" s="1">
        <f>ROWS($B$2:B656)</f>
        <v>655</v>
      </c>
      <c r="D656" t="str">
        <f>IF(Formulaire!$D$35=Communes!B656,Communes!C656,"")</f>
        <v/>
      </c>
      <c r="E656" t="str">
        <f t="shared" si="10"/>
        <v/>
      </c>
      <c r="F656" s="1" t="str" cm="1">
        <f t="array" ref="F656">IFERROR(INDEX($A$2:$A$4718,E656),"")</f>
        <v/>
      </c>
    </row>
    <row r="657" spans="1:6" x14ac:dyDescent="0.3">
      <c r="A657" t="s">
        <v>518</v>
      </c>
      <c r="B657">
        <v>17800</v>
      </c>
      <c r="C657" s="1">
        <f>ROWS($B$2:B657)</f>
        <v>656</v>
      </c>
      <c r="D657" t="str">
        <f>IF(Formulaire!$D$35=Communes!B657,Communes!C657,"")</f>
        <v/>
      </c>
      <c r="E657" t="str">
        <f t="shared" si="10"/>
        <v/>
      </c>
      <c r="F657" s="1" t="str" cm="1">
        <f t="array" ref="F657">IFERROR(INDEX($A$2:$A$4718,E657),"")</f>
        <v/>
      </c>
    </row>
    <row r="658" spans="1:6" x14ac:dyDescent="0.3">
      <c r="A658" t="s">
        <v>884</v>
      </c>
      <c r="B658">
        <v>17600</v>
      </c>
      <c r="C658" s="1">
        <f>ROWS($B$2:B658)</f>
        <v>657</v>
      </c>
      <c r="D658" t="str">
        <f>IF(Formulaire!$D$35=Communes!B658,Communes!C658,"")</f>
        <v/>
      </c>
      <c r="E658" t="str">
        <f t="shared" si="10"/>
        <v/>
      </c>
      <c r="F658" s="1" t="str" cm="1">
        <f t="array" ref="F658">IFERROR(INDEX($A$2:$A$4718,E658),"")</f>
        <v/>
      </c>
    </row>
    <row r="659" spans="1:6" x14ac:dyDescent="0.3">
      <c r="A659" t="s">
        <v>520</v>
      </c>
      <c r="B659">
        <v>17210</v>
      </c>
      <c r="C659" s="1">
        <f>ROWS($B$2:B659)</f>
        <v>658</v>
      </c>
      <c r="D659" t="str">
        <f>IF(Formulaire!$D$35=Communes!B659,Communes!C659,"")</f>
        <v/>
      </c>
      <c r="E659" t="str">
        <f t="shared" si="10"/>
        <v/>
      </c>
      <c r="F659" s="1" t="str" cm="1">
        <f t="array" ref="F659">IFERROR(INDEX($A$2:$A$4718,E659),"")</f>
        <v/>
      </c>
    </row>
    <row r="660" spans="1:6" x14ac:dyDescent="0.3">
      <c r="A660" t="s">
        <v>885</v>
      </c>
      <c r="B660">
        <v>17132</v>
      </c>
      <c r="C660" s="1">
        <f>ROWS($B$2:B660)</f>
        <v>659</v>
      </c>
      <c r="D660" t="str">
        <f>IF(Formulaire!$D$35=Communes!B660,Communes!C660,"")</f>
        <v/>
      </c>
      <c r="E660" t="str">
        <f t="shared" si="10"/>
        <v/>
      </c>
      <c r="F660" s="1" t="str" cm="1">
        <f t="array" ref="F660">IFERROR(INDEX($A$2:$A$4718,E660),"")</f>
        <v/>
      </c>
    </row>
    <row r="661" spans="1:6" x14ac:dyDescent="0.3">
      <c r="A661" t="s">
        <v>886</v>
      </c>
      <c r="B661">
        <v>17130</v>
      </c>
      <c r="C661" s="1">
        <f>ROWS($B$2:B661)</f>
        <v>660</v>
      </c>
      <c r="D661" t="str">
        <f>IF(Formulaire!$D$35=Communes!B661,Communes!C661,"")</f>
        <v/>
      </c>
      <c r="E661" t="str">
        <f t="shared" si="10"/>
        <v/>
      </c>
      <c r="F661" s="1" t="str" cm="1">
        <f t="array" ref="F661">IFERROR(INDEX($A$2:$A$4718,E661),"")</f>
        <v/>
      </c>
    </row>
    <row r="662" spans="1:6" x14ac:dyDescent="0.3">
      <c r="A662" t="s">
        <v>887</v>
      </c>
      <c r="B662">
        <v>17120</v>
      </c>
      <c r="C662" s="1">
        <f>ROWS($B$2:B662)</f>
        <v>661</v>
      </c>
      <c r="D662" t="str">
        <f>IF(Formulaire!$D$35=Communes!B662,Communes!C662,"")</f>
        <v/>
      </c>
      <c r="E662" t="str">
        <f t="shared" si="10"/>
        <v/>
      </c>
      <c r="F662" s="1" t="str" cm="1">
        <f t="array" ref="F662">IFERROR(INDEX($A$2:$A$4718,E662),"")</f>
        <v/>
      </c>
    </row>
    <row r="663" spans="1:6" x14ac:dyDescent="0.3">
      <c r="A663" t="s">
        <v>888</v>
      </c>
      <c r="B663">
        <v>17500</v>
      </c>
      <c r="C663" s="1">
        <f>ROWS($B$2:B663)</f>
        <v>662</v>
      </c>
      <c r="D663" t="str">
        <f>IF(Formulaire!$D$35=Communes!B663,Communes!C663,"")</f>
        <v/>
      </c>
      <c r="E663" t="str">
        <f t="shared" si="10"/>
        <v/>
      </c>
      <c r="F663" s="1" t="str" cm="1">
        <f t="array" ref="F663">IFERROR(INDEX($A$2:$A$4718,E663),"")</f>
        <v/>
      </c>
    </row>
    <row r="664" spans="1:6" x14ac:dyDescent="0.3">
      <c r="A664" t="s">
        <v>889</v>
      </c>
      <c r="B664">
        <v>17330</v>
      </c>
      <c r="C664" s="1">
        <f>ROWS($B$2:B664)</f>
        <v>663</v>
      </c>
      <c r="D664" t="str">
        <f>IF(Formulaire!$D$35=Communes!B664,Communes!C664,"")</f>
        <v/>
      </c>
      <c r="E664" t="str">
        <f t="shared" si="10"/>
        <v/>
      </c>
      <c r="F664" s="1" t="str" cm="1">
        <f t="array" ref="F664">IFERROR(INDEX($A$2:$A$4718,E664),"")</f>
        <v/>
      </c>
    </row>
    <row r="665" spans="1:6" x14ac:dyDescent="0.3">
      <c r="A665" t="s">
        <v>890</v>
      </c>
      <c r="B665">
        <v>17770</v>
      </c>
      <c r="C665" s="1">
        <f>ROWS($B$2:B665)</f>
        <v>664</v>
      </c>
      <c r="D665" t="str">
        <f>IF(Formulaire!$D$35=Communes!B665,Communes!C665,"")</f>
        <v/>
      </c>
      <c r="E665" t="str">
        <f t="shared" si="10"/>
        <v/>
      </c>
      <c r="F665" s="1" t="str" cm="1">
        <f t="array" ref="F665">IFERROR(INDEX($A$2:$A$4718,E665),"")</f>
        <v/>
      </c>
    </row>
    <row r="666" spans="1:6" x14ac:dyDescent="0.3">
      <c r="A666" t="s">
        <v>891</v>
      </c>
      <c r="B666">
        <v>17150</v>
      </c>
      <c r="C666" s="1">
        <f>ROWS($B$2:B666)</f>
        <v>665</v>
      </c>
      <c r="D666" t="str">
        <f>IF(Formulaire!$D$35=Communes!B666,Communes!C666,"")</f>
        <v/>
      </c>
      <c r="E666" t="str">
        <f t="shared" si="10"/>
        <v/>
      </c>
      <c r="F666" s="1" t="str" cm="1">
        <f t="array" ref="F666">IFERROR(INDEX($A$2:$A$4718,E666),"")</f>
        <v/>
      </c>
    </row>
    <row r="667" spans="1:6" x14ac:dyDescent="0.3">
      <c r="A667" t="s">
        <v>891</v>
      </c>
      <c r="B667">
        <v>17150</v>
      </c>
      <c r="C667" s="1">
        <f>ROWS($B$2:B667)</f>
        <v>666</v>
      </c>
      <c r="D667" t="str">
        <f>IF(Formulaire!$D$35=Communes!B667,Communes!C667,"")</f>
        <v/>
      </c>
      <c r="E667" t="str">
        <f t="shared" si="10"/>
        <v/>
      </c>
      <c r="F667" s="1" t="str" cm="1">
        <f t="array" ref="F667">IFERROR(INDEX($A$2:$A$4718,E667),"")</f>
        <v/>
      </c>
    </row>
    <row r="668" spans="1:6" x14ac:dyDescent="0.3">
      <c r="A668" t="s">
        <v>892</v>
      </c>
      <c r="B668">
        <v>17780</v>
      </c>
      <c r="C668" s="1">
        <f>ROWS($B$2:B668)</f>
        <v>667</v>
      </c>
      <c r="D668" t="str">
        <f>IF(Formulaire!$D$35=Communes!B668,Communes!C668,"")</f>
        <v/>
      </c>
      <c r="E668" t="str">
        <f t="shared" si="10"/>
        <v/>
      </c>
      <c r="F668" s="1" t="str" cm="1">
        <f t="array" ref="F668">IFERROR(INDEX($A$2:$A$4718,E668),"")</f>
        <v/>
      </c>
    </row>
    <row r="669" spans="1:6" x14ac:dyDescent="0.3">
      <c r="A669" t="s">
        <v>524</v>
      </c>
      <c r="B669">
        <v>17160</v>
      </c>
      <c r="C669" s="1">
        <f>ROWS($B$2:B669)</f>
        <v>668</v>
      </c>
      <c r="D669" t="str">
        <f>IF(Formulaire!$D$35=Communes!B669,Communes!C669,"")</f>
        <v/>
      </c>
      <c r="E669" t="str">
        <f t="shared" si="10"/>
        <v/>
      </c>
      <c r="F669" s="1" t="str" cm="1">
        <f t="array" ref="F669">IFERROR(INDEX($A$2:$A$4718,E669),"")</f>
        <v/>
      </c>
    </row>
    <row r="670" spans="1:6" x14ac:dyDescent="0.3">
      <c r="A670" t="s">
        <v>893</v>
      </c>
      <c r="B670">
        <v>17130</v>
      </c>
      <c r="C670" s="1">
        <f>ROWS($B$2:B670)</f>
        <v>669</v>
      </c>
      <c r="D670" t="str">
        <f>IF(Formulaire!$D$35=Communes!B670,Communes!C670,"")</f>
        <v/>
      </c>
      <c r="E670" t="str">
        <f t="shared" si="10"/>
        <v/>
      </c>
      <c r="F670" s="1" t="str" cm="1">
        <f t="array" ref="F670">IFERROR(INDEX($A$2:$A$4718,E670),"")</f>
        <v/>
      </c>
    </row>
    <row r="671" spans="1:6" x14ac:dyDescent="0.3">
      <c r="A671" t="s">
        <v>893</v>
      </c>
      <c r="B671">
        <v>17130</v>
      </c>
      <c r="C671" s="1">
        <f>ROWS($B$2:B671)</f>
        <v>670</v>
      </c>
      <c r="D671" t="str">
        <f>IF(Formulaire!$D$35=Communes!B671,Communes!C671,"")</f>
        <v/>
      </c>
      <c r="E671" t="str">
        <f t="shared" si="10"/>
        <v/>
      </c>
      <c r="F671" s="1" t="str" cm="1">
        <f t="array" ref="F671">IFERROR(INDEX($A$2:$A$4718,E671),"")</f>
        <v/>
      </c>
    </row>
    <row r="672" spans="1:6" x14ac:dyDescent="0.3">
      <c r="A672" t="s">
        <v>893</v>
      </c>
      <c r="B672">
        <v>17130</v>
      </c>
      <c r="C672" s="1">
        <f>ROWS($B$2:B672)</f>
        <v>671</v>
      </c>
      <c r="D672" t="str">
        <f>IF(Formulaire!$D$35=Communes!B672,Communes!C672,"")</f>
        <v/>
      </c>
      <c r="E672" t="str">
        <f t="shared" si="10"/>
        <v/>
      </c>
      <c r="F672" s="1" t="str" cm="1">
        <f t="array" ref="F672">IFERROR(INDEX($A$2:$A$4718,E672),"")</f>
        <v/>
      </c>
    </row>
    <row r="673" spans="1:6" x14ac:dyDescent="0.3">
      <c r="A673" t="s">
        <v>894</v>
      </c>
      <c r="B673">
        <v>17270</v>
      </c>
      <c r="C673" s="1">
        <f>ROWS($B$2:B673)</f>
        <v>672</v>
      </c>
      <c r="D673" t="str">
        <f>IF(Formulaire!$D$35=Communes!B673,Communes!C673,"")</f>
        <v/>
      </c>
      <c r="E673" t="str">
        <f t="shared" si="10"/>
        <v/>
      </c>
      <c r="F673" s="1" t="str" cm="1">
        <f t="array" ref="F673">IFERROR(INDEX($A$2:$A$4718,E673),"")</f>
        <v/>
      </c>
    </row>
    <row r="674" spans="1:6" x14ac:dyDescent="0.3">
      <c r="A674" t="s">
        <v>895</v>
      </c>
      <c r="B674">
        <v>17800</v>
      </c>
      <c r="C674" s="1">
        <f>ROWS($B$2:B674)</f>
        <v>673</v>
      </c>
      <c r="D674" t="str">
        <f>IF(Formulaire!$D$35=Communes!B674,Communes!C674,"")</f>
        <v/>
      </c>
      <c r="E674" t="str">
        <f t="shared" si="10"/>
        <v/>
      </c>
      <c r="F674" s="1" t="str" cm="1">
        <f t="array" ref="F674">IFERROR(INDEX($A$2:$A$4718,E674),"")</f>
        <v/>
      </c>
    </row>
    <row r="675" spans="1:6" x14ac:dyDescent="0.3">
      <c r="A675" t="s">
        <v>896</v>
      </c>
      <c r="B675">
        <v>17210</v>
      </c>
      <c r="C675" s="1">
        <f>ROWS($B$2:B675)</f>
        <v>674</v>
      </c>
      <c r="D675" t="str">
        <f>IF(Formulaire!$D$35=Communes!B675,Communes!C675,"")</f>
        <v/>
      </c>
      <c r="E675" t="str">
        <f t="shared" si="10"/>
        <v/>
      </c>
      <c r="F675" s="1" t="str" cm="1">
        <f t="array" ref="F675">IFERROR(INDEX($A$2:$A$4718,E675),"")</f>
        <v/>
      </c>
    </row>
    <row r="676" spans="1:6" x14ac:dyDescent="0.3">
      <c r="A676" t="s">
        <v>897</v>
      </c>
      <c r="B676">
        <v>17260</v>
      </c>
      <c r="C676" s="1">
        <f>ROWS($B$2:B676)</f>
        <v>675</v>
      </c>
      <c r="D676" t="str">
        <f>IF(Formulaire!$D$35=Communes!B676,Communes!C676,"")</f>
        <v/>
      </c>
      <c r="E676" t="str">
        <f t="shared" si="10"/>
        <v/>
      </c>
      <c r="F676" s="1" t="str" cm="1">
        <f t="array" ref="F676">IFERROR(INDEX($A$2:$A$4718,E676),"")</f>
        <v/>
      </c>
    </row>
    <row r="677" spans="1:6" x14ac:dyDescent="0.3">
      <c r="A677" t="s">
        <v>898</v>
      </c>
      <c r="B677">
        <v>17220</v>
      </c>
      <c r="C677" s="1">
        <f>ROWS($B$2:B677)</f>
        <v>676</v>
      </c>
      <c r="D677" t="str">
        <f>IF(Formulaire!$D$35=Communes!B677,Communes!C677,"")</f>
        <v/>
      </c>
      <c r="E677" t="str">
        <f t="shared" si="10"/>
        <v/>
      </c>
      <c r="F677" s="1" t="str" cm="1">
        <f t="array" ref="F677">IFERROR(INDEX($A$2:$A$4718,E677),"")</f>
        <v/>
      </c>
    </row>
    <row r="678" spans="1:6" x14ac:dyDescent="0.3">
      <c r="A678" t="s">
        <v>899</v>
      </c>
      <c r="B678">
        <v>17430</v>
      </c>
      <c r="C678" s="1">
        <f>ROWS($B$2:B678)</f>
        <v>677</v>
      </c>
      <c r="D678" t="str">
        <f>IF(Formulaire!$D$35=Communes!B678,Communes!C678,"")</f>
        <v/>
      </c>
      <c r="E678" t="str">
        <f t="shared" si="10"/>
        <v/>
      </c>
      <c r="F678" s="1" t="str" cm="1">
        <f t="array" ref="F678">IFERROR(INDEX($A$2:$A$4718,E678),"")</f>
        <v/>
      </c>
    </row>
    <row r="679" spans="1:6" x14ac:dyDescent="0.3">
      <c r="A679" t="s">
        <v>900</v>
      </c>
      <c r="B679">
        <v>17113</v>
      </c>
      <c r="C679" s="1">
        <f>ROWS($B$2:B679)</f>
        <v>678</v>
      </c>
      <c r="D679" t="str">
        <f>IF(Formulaire!$D$35=Communes!B679,Communes!C679,"")</f>
        <v/>
      </c>
      <c r="E679" t="str">
        <f t="shared" si="10"/>
        <v/>
      </c>
      <c r="F679" s="1" t="str" cm="1">
        <f t="array" ref="F679">IFERROR(INDEX($A$2:$A$4718,E679),"")</f>
        <v/>
      </c>
    </row>
    <row r="680" spans="1:6" x14ac:dyDescent="0.3">
      <c r="A680" t="s">
        <v>901</v>
      </c>
      <c r="B680">
        <v>17120</v>
      </c>
      <c r="C680" s="1">
        <f>ROWS($B$2:B680)</f>
        <v>679</v>
      </c>
      <c r="D680" t="str">
        <f>IF(Formulaire!$D$35=Communes!B680,Communes!C680,"")</f>
        <v/>
      </c>
      <c r="E680" t="str">
        <f t="shared" si="10"/>
        <v/>
      </c>
      <c r="F680" s="1" t="str" cm="1">
        <f t="array" ref="F680">IFERROR(INDEX($A$2:$A$4718,E680),"")</f>
        <v/>
      </c>
    </row>
    <row r="681" spans="1:6" x14ac:dyDescent="0.3">
      <c r="A681" t="s">
        <v>211</v>
      </c>
      <c r="B681">
        <v>17500</v>
      </c>
      <c r="C681" s="1">
        <f>ROWS($B$2:B681)</f>
        <v>680</v>
      </c>
      <c r="D681" t="str">
        <f>IF(Formulaire!$D$35=Communes!B681,Communes!C681,"")</f>
        <v/>
      </c>
      <c r="E681" t="str">
        <f t="shared" si="10"/>
        <v/>
      </c>
      <c r="F681" s="1" t="str" cm="1">
        <f t="array" ref="F681">IFERROR(INDEX($A$2:$A$4718,E681),"")</f>
        <v/>
      </c>
    </row>
    <row r="682" spans="1:6" x14ac:dyDescent="0.3">
      <c r="A682" t="s">
        <v>535</v>
      </c>
      <c r="B682">
        <v>17240</v>
      </c>
      <c r="C682" s="1">
        <f>ROWS($B$2:B682)</f>
        <v>681</v>
      </c>
      <c r="D682" t="str">
        <f>IF(Formulaire!$D$35=Communes!B682,Communes!C682,"")</f>
        <v/>
      </c>
      <c r="E682" t="str">
        <f t="shared" si="10"/>
        <v/>
      </c>
      <c r="F682" s="1" t="str" cm="1">
        <f t="array" ref="F682">IFERROR(INDEX($A$2:$A$4718,E682),"")</f>
        <v/>
      </c>
    </row>
    <row r="683" spans="1:6" x14ac:dyDescent="0.3">
      <c r="A683" t="s">
        <v>902</v>
      </c>
      <c r="B683">
        <v>17350</v>
      </c>
      <c r="C683" s="1">
        <f>ROWS($B$2:B683)</f>
        <v>682</v>
      </c>
      <c r="D683" t="str">
        <f>IF(Formulaire!$D$35=Communes!B683,Communes!C683,"")</f>
        <v/>
      </c>
      <c r="E683" t="str">
        <f t="shared" si="10"/>
        <v/>
      </c>
      <c r="F683" s="1" t="str" cm="1">
        <f t="array" ref="F683">IFERROR(INDEX($A$2:$A$4718,E683),"")</f>
        <v/>
      </c>
    </row>
    <row r="684" spans="1:6" x14ac:dyDescent="0.3">
      <c r="A684" t="s">
        <v>903</v>
      </c>
      <c r="B684">
        <v>17430</v>
      </c>
      <c r="C684" s="1">
        <f>ROWS($B$2:B684)</f>
        <v>683</v>
      </c>
      <c r="D684" t="str">
        <f>IF(Formulaire!$D$35=Communes!B684,Communes!C684,"")</f>
        <v/>
      </c>
      <c r="E684" t="str">
        <f t="shared" si="10"/>
        <v/>
      </c>
      <c r="F684" s="1" t="str" cm="1">
        <f t="array" ref="F684">IFERROR(INDEX($A$2:$A$4718,E684),"")</f>
        <v/>
      </c>
    </row>
    <row r="685" spans="1:6" x14ac:dyDescent="0.3">
      <c r="A685" t="s">
        <v>904</v>
      </c>
      <c r="B685">
        <v>17380</v>
      </c>
      <c r="C685" s="1">
        <f>ROWS($B$2:B685)</f>
        <v>684</v>
      </c>
      <c r="D685" t="str">
        <f>IF(Formulaire!$D$35=Communes!B685,Communes!C685,"")</f>
        <v/>
      </c>
      <c r="E685" t="str">
        <f t="shared" si="10"/>
        <v/>
      </c>
      <c r="F685" s="1" t="str" cm="1">
        <f t="array" ref="F685">IFERROR(INDEX($A$2:$A$4718,E685),"")</f>
        <v/>
      </c>
    </row>
    <row r="686" spans="1:6" x14ac:dyDescent="0.3">
      <c r="A686" t="s">
        <v>905</v>
      </c>
      <c r="B686">
        <v>17600</v>
      </c>
      <c r="C686" s="1">
        <f>ROWS($B$2:B686)</f>
        <v>685</v>
      </c>
      <c r="D686" t="str">
        <f>IF(Formulaire!$D$35=Communes!B686,Communes!C686,"")</f>
        <v/>
      </c>
      <c r="E686" t="str">
        <f t="shared" si="10"/>
        <v/>
      </c>
      <c r="F686" s="1" t="str" cm="1">
        <f t="array" ref="F686">IFERROR(INDEX($A$2:$A$4718,E686),"")</f>
        <v/>
      </c>
    </row>
    <row r="687" spans="1:6" x14ac:dyDescent="0.3">
      <c r="A687" t="s">
        <v>906</v>
      </c>
      <c r="B687">
        <v>17770</v>
      </c>
      <c r="C687" s="1">
        <f>ROWS($B$2:B687)</f>
        <v>686</v>
      </c>
      <c r="D687" t="str">
        <f>IF(Formulaire!$D$35=Communes!B687,Communes!C687,"")</f>
        <v/>
      </c>
      <c r="E687" t="str">
        <f t="shared" si="10"/>
        <v/>
      </c>
      <c r="F687" s="1" t="str" cm="1">
        <f t="array" ref="F687">IFERROR(INDEX($A$2:$A$4718,E687),"")</f>
        <v/>
      </c>
    </row>
    <row r="688" spans="1:6" x14ac:dyDescent="0.3">
      <c r="A688" t="s">
        <v>907</v>
      </c>
      <c r="B688">
        <v>17510</v>
      </c>
      <c r="C688" s="1">
        <f>ROWS($B$2:B688)</f>
        <v>687</v>
      </c>
      <c r="D688" t="str">
        <f>IF(Formulaire!$D$35=Communes!B688,Communes!C688,"")</f>
        <v/>
      </c>
      <c r="E688" t="str">
        <f t="shared" si="10"/>
        <v/>
      </c>
      <c r="F688" s="1" t="str" cm="1">
        <f t="array" ref="F688">IFERROR(INDEX($A$2:$A$4718,E688),"")</f>
        <v/>
      </c>
    </row>
    <row r="689" spans="1:6" x14ac:dyDescent="0.3">
      <c r="A689" t="s">
        <v>908</v>
      </c>
      <c r="B689">
        <v>17520</v>
      </c>
      <c r="C689" s="1">
        <f>ROWS($B$2:B689)</f>
        <v>688</v>
      </c>
      <c r="D689" t="str">
        <f>IF(Formulaire!$D$35=Communes!B689,Communes!C689,"")</f>
        <v/>
      </c>
      <c r="E689" t="str">
        <f t="shared" si="10"/>
        <v/>
      </c>
      <c r="F689" s="1" t="str" cm="1">
        <f t="array" ref="F689">IFERROR(INDEX($A$2:$A$4718,E689),"")</f>
        <v/>
      </c>
    </row>
    <row r="690" spans="1:6" x14ac:dyDescent="0.3">
      <c r="A690" t="s">
        <v>909</v>
      </c>
      <c r="B690">
        <v>17500</v>
      </c>
      <c r="C690" s="1">
        <f>ROWS($B$2:B690)</f>
        <v>689</v>
      </c>
      <c r="D690" t="str">
        <f>IF(Formulaire!$D$35=Communes!B690,Communes!C690,"")</f>
        <v/>
      </c>
      <c r="E690" t="str">
        <f t="shared" si="10"/>
        <v/>
      </c>
      <c r="F690" s="1" t="str" cm="1">
        <f t="array" ref="F690">IFERROR(INDEX($A$2:$A$4718,E690),"")</f>
        <v/>
      </c>
    </row>
    <row r="691" spans="1:6" x14ac:dyDescent="0.3">
      <c r="A691" t="s">
        <v>910</v>
      </c>
      <c r="B691">
        <v>17270</v>
      </c>
      <c r="C691" s="1">
        <f>ROWS($B$2:B691)</f>
        <v>690</v>
      </c>
      <c r="D691" t="str">
        <f>IF(Formulaire!$D$35=Communes!B691,Communes!C691,"")</f>
        <v/>
      </c>
      <c r="E691" t="str">
        <f t="shared" si="10"/>
        <v/>
      </c>
      <c r="F691" s="1" t="str" cm="1">
        <f t="array" ref="F691">IFERROR(INDEX($A$2:$A$4718,E691),"")</f>
        <v/>
      </c>
    </row>
    <row r="692" spans="1:6" x14ac:dyDescent="0.3">
      <c r="A692" t="s">
        <v>911</v>
      </c>
      <c r="B692">
        <v>17490</v>
      </c>
      <c r="C692" s="1">
        <f>ROWS($B$2:B692)</f>
        <v>691</v>
      </c>
      <c r="D692" t="str">
        <f>IF(Formulaire!$D$35=Communes!B692,Communes!C692,"")</f>
        <v/>
      </c>
      <c r="E692" t="str">
        <f t="shared" si="10"/>
        <v/>
      </c>
      <c r="F692" s="1" t="str" cm="1">
        <f t="array" ref="F692">IFERROR(INDEX($A$2:$A$4718,E692),"")</f>
        <v/>
      </c>
    </row>
    <row r="693" spans="1:6" x14ac:dyDescent="0.3">
      <c r="A693" t="s">
        <v>912</v>
      </c>
      <c r="B693">
        <v>17810</v>
      </c>
      <c r="C693" s="1">
        <f>ROWS($B$2:B693)</f>
        <v>692</v>
      </c>
      <c r="D693" t="str">
        <f>IF(Formulaire!$D$35=Communes!B693,Communes!C693,"")</f>
        <v/>
      </c>
      <c r="E693" t="str">
        <f t="shared" si="10"/>
        <v/>
      </c>
      <c r="F693" s="1" t="str" cm="1">
        <f t="array" ref="F693">IFERROR(INDEX($A$2:$A$4718,E693),"")</f>
        <v/>
      </c>
    </row>
    <row r="694" spans="1:6" x14ac:dyDescent="0.3">
      <c r="A694" t="s">
        <v>913</v>
      </c>
      <c r="B694">
        <v>17150</v>
      </c>
      <c r="C694" s="1">
        <f>ROWS($B$2:B694)</f>
        <v>693</v>
      </c>
      <c r="D694" t="str">
        <f>IF(Formulaire!$D$35=Communes!B694,Communes!C694,"")</f>
        <v/>
      </c>
      <c r="E694" t="str">
        <f t="shared" si="10"/>
        <v/>
      </c>
      <c r="F694" s="1" t="str" cm="1">
        <f t="array" ref="F694">IFERROR(INDEX($A$2:$A$4718,E694),"")</f>
        <v/>
      </c>
    </row>
    <row r="695" spans="1:6" x14ac:dyDescent="0.3">
      <c r="A695" t="s">
        <v>914</v>
      </c>
      <c r="B695">
        <v>17137</v>
      </c>
      <c r="C695" s="1">
        <f>ROWS($B$2:B695)</f>
        <v>694</v>
      </c>
      <c r="D695" t="str">
        <f>IF(Formulaire!$D$35=Communes!B695,Communes!C695,"")</f>
        <v/>
      </c>
      <c r="E695" t="str">
        <f t="shared" si="10"/>
        <v/>
      </c>
      <c r="F695" s="1" t="str" cm="1">
        <f t="array" ref="F695">IFERROR(INDEX($A$2:$A$4718,E695),"")</f>
        <v/>
      </c>
    </row>
    <row r="696" spans="1:6" x14ac:dyDescent="0.3">
      <c r="A696" t="s">
        <v>914</v>
      </c>
      <c r="B696">
        <v>17137</v>
      </c>
      <c r="C696" s="1">
        <f>ROWS($B$2:B696)</f>
        <v>695</v>
      </c>
      <c r="D696" t="str">
        <f>IF(Formulaire!$D$35=Communes!B696,Communes!C696,"")</f>
        <v/>
      </c>
      <c r="E696" t="str">
        <f t="shared" si="10"/>
        <v/>
      </c>
      <c r="F696" s="1" t="str" cm="1">
        <f t="array" ref="F696">IFERROR(INDEX($A$2:$A$4718,E696),"")</f>
        <v/>
      </c>
    </row>
    <row r="697" spans="1:6" x14ac:dyDescent="0.3">
      <c r="A697" t="s">
        <v>915</v>
      </c>
      <c r="B697">
        <v>17600</v>
      </c>
      <c r="C697" s="1">
        <f>ROWS($B$2:B697)</f>
        <v>696</v>
      </c>
      <c r="D697" t="str">
        <f>IF(Formulaire!$D$35=Communes!B697,Communes!C697,"")</f>
        <v/>
      </c>
      <c r="E697" t="str">
        <f t="shared" si="10"/>
        <v/>
      </c>
      <c r="F697" s="1" t="str" cm="1">
        <f t="array" ref="F697">IFERROR(INDEX($A$2:$A$4718,E697),"")</f>
        <v/>
      </c>
    </row>
    <row r="698" spans="1:6" x14ac:dyDescent="0.3">
      <c r="A698" t="s">
        <v>916</v>
      </c>
      <c r="B698">
        <v>17380</v>
      </c>
      <c r="C698" s="1">
        <f>ROWS($B$2:B698)</f>
        <v>697</v>
      </c>
      <c r="D698" t="str">
        <f>IF(Formulaire!$D$35=Communes!B698,Communes!C698,"")</f>
        <v/>
      </c>
      <c r="E698" t="str">
        <f t="shared" si="10"/>
        <v/>
      </c>
      <c r="F698" s="1" t="str" cm="1">
        <f t="array" ref="F698">IFERROR(INDEX($A$2:$A$4718,E698),"")</f>
        <v/>
      </c>
    </row>
    <row r="699" spans="1:6" x14ac:dyDescent="0.3">
      <c r="A699" t="s">
        <v>917</v>
      </c>
      <c r="B699">
        <v>17540</v>
      </c>
      <c r="C699" s="1">
        <f>ROWS($B$2:B699)</f>
        <v>698</v>
      </c>
      <c r="D699" t="str">
        <f>IF(Formulaire!$D$35=Communes!B699,Communes!C699,"")</f>
        <v/>
      </c>
      <c r="E699" t="str">
        <f t="shared" si="10"/>
        <v/>
      </c>
      <c r="F699" s="1" t="str" cm="1">
        <f t="array" ref="F699">IFERROR(INDEX($A$2:$A$4718,E699),"")</f>
        <v/>
      </c>
    </row>
    <row r="700" spans="1:6" x14ac:dyDescent="0.3">
      <c r="A700" t="s">
        <v>918</v>
      </c>
      <c r="B700">
        <v>17470</v>
      </c>
      <c r="C700" s="1">
        <f>ROWS($B$2:B700)</f>
        <v>699</v>
      </c>
      <c r="D700" t="str">
        <f>IF(Formulaire!$D$35=Communes!B700,Communes!C700,"")</f>
        <v/>
      </c>
      <c r="E700" t="str">
        <f t="shared" si="10"/>
        <v/>
      </c>
      <c r="F700" s="1" t="str" cm="1">
        <f t="array" ref="F700">IFERROR(INDEX($A$2:$A$4718,E700),"")</f>
        <v/>
      </c>
    </row>
    <row r="701" spans="1:6" x14ac:dyDescent="0.3">
      <c r="A701" t="s">
        <v>918</v>
      </c>
      <c r="B701">
        <v>17470</v>
      </c>
      <c r="C701" s="1">
        <f>ROWS($B$2:B701)</f>
        <v>700</v>
      </c>
      <c r="D701" t="str">
        <f>IF(Formulaire!$D$35=Communes!B701,Communes!C701,"")</f>
        <v/>
      </c>
      <c r="E701" t="str">
        <f t="shared" si="10"/>
        <v/>
      </c>
      <c r="F701" s="1" t="str" cm="1">
        <f t="array" ref="F701">IFERROR(INDEX($A$2:$A$4718,E701),"")</f>
        <v/>
      </c>
    </row>
    <row r="702" spans="1:6" x14ac:dyDescent="0.3">
      <c r="A702" t="s">
        <v>919</v>
      </c>
      <c r="B702">
        <v>17210</v>
      </c>
      <c r="C702" s="1">
        <f>ROWS($B$2:B702)</f>
        <v>701</v>
      </c>
      <c r="D702" t="str">
        <f>IF(Formulaire!$D$35=Communes!B702,Communes!C702,"")</f>
        <v/>
      </c>
      <c r="E702" t="str">
        <f t="shared" si="10"/>
        <v/>
      </c>
      <c r="F702" s="1" t="str" cm="1">
        <f t="array" ref="F702">IFERROR(INDEX($A$2:$A$4718,E702),"")</f>
        <v/>
      </c>
    </row>
    <row r="703" spans="1:6" x14ac:dyDescent="0.3">
      <c r="A703" t="s">
        <v>920</v>
      </c>
      <c r="B703">
        <v>17500</v>
      </c>
      <c r="C703" s="1">
        <f>ROWS($B$2:B703)</f>
        <v>702</v>
      </c>
      <c r="D703" t="str">
        <f>IF(Formulaire!$D$35=Communes!B703,Communes!C703,"")</f>
        <v/>
      </c>
      <c r="E703" t="str">
        <f t="shared" si="10"/>
        <v/>
      </c>
      <c r="F703" s="1" t="str" cm="1">
        <f t="array" ref="F703">IFERROR(INDEX($A$2:$A$4718,E703),"")</f>
        <v/>
      </c>
    </row>
    <row r="704" spans="1:6" x14ac:dyDescent="0.3">
      <c r="A704" t="s">
        <v>921</v>
      </c>
      <c r="B704">
        <v>17470</v>
      </c>
      <c r="C704" s="1">
        <f>ROWS($B$2:B704)</f>
        <v>703</v>
      </c>
      <c r="D704" t="str">
        <f>IF(Formulaire!$D$35=Communes!B704,Communes!C704,"")</f>
        <v/>
      </c>
      <c r="E704" t="str">
        <f t="shared" si="10"/>
        <v/>
      </c>
      <c r="F704" s="1" t="str" cm="1">
        <f t="array" ref="F704">IFERROR(INDEX($A$2:$A$4718,E704),"")</f>
        <v/>
      </c>
    </row>
    <row r="705" spans="1:6" x14ac:dyDescent="0.3">
      <c r="A705" t="s">
        <v>554</v>
      </c>
      <c r="B705">
        <v>17800</v>
      </c>
      <c r="C705" s="1">
        <f>ROWS($B$2:B705)</f>
        <v>704</v>
      </c>
      <c r="D705" t="str">
        <f>IF(Formulaire!$D$35=Communes!B705,Communes!C705,"")</f>
        <v/>
      </c>
      <c r="E705" t="str">
        <f t="shared" si="10"/>
        <v/>
      </c>
      <c r="F705" s="1" t="str" cm="1">
        <f t="array" ref="F705">IFERROR(INDEX($A$2:$A$4718,E705),"")</f>
        <v/>
      </c>
    </row>
    <row r="706" spans="1:6" x14ac:dyDescent="0.3">
      <c r="A706" t="s">
        <v>226</v>
      </c>
      <c r="B706">
        <v>17180</v>
      </c>
      <c r="C706" s="1">
        <f>ROWS($B$2:B706)</f>
        <v>705</v>
      </c>
      <c r="D706" t="str">
        <f>IF(Formulaire!$D$35=Communes!B706,Communes!C706,"")</f>
        <v/>
      </c>
      <c r="E706" t="str">
        <f t="shared" si="10"/>
        <v/>
      </c>
      <c r="F706" s="1" t="str" cm="1">
        <f t="array" ref="F706">IFERROR(INDEX($A$2:$A$4718,E706),"")</f>
        <v/>
      </c>
    </row>
    <row r="707" spans="1:6" x14ac:dyDescent="0.3">
      <c r="A707" t="s">
        <v>922</v>
      </c>
      <c r="B707">
        <v>17810</v>
      </c>
      <c r="C707" s="1">
        <f>ROWS($B$2:B707)</f>
        <v>706</v>
      </c>
      <c r="D707" t="str">
        <f>IF(Formulaire!$D$35=Communes!B707,Communes!C707,"")</f>
        <v/>
      </c>
      <c r="E707" t="str">
        <f t="shared" ref="E707:E770" si="11">IFERROR(SMALL($D:$D,C707),"")</f>
        <v/>
      </c>
      <c r="F707" s="1" t="str" cm="1">
        <f t="array" ref="F707">IFERROR(INDEX($A$2:$A$4718,E707),"")</f>
        <v/>
      </c>
    </row>
    <row r="708" spans="1:6" x14ac:dyDescent="0.3">
      <c r="A708" t="s">
        <v>227</v>
      </c>
      <c r="B708">
        <v>17210</v>
      </c>
      <c r="C708" s="1">
        <f>ROWS($B$2:B708)</f>
        <v>707</v>
      </c>
      <c r="D708" t="str">
        <f>IF(Formulaire!$D$35=Communes!B708,Communes!C708,"")</f>
        <v/>
      </c>
      <c r="E708" t="str">
        <f t="shared" si="11"/>
        <v/>
      </c>
      <c r="F708" s="1" t="str" cm="1">
        <f t="array" ref="F708">IFERROR(INDEX($A$2:$A$4718,E708),"")</f>
        <v/>
      </c>
    </row>
    <row r="709" spans="1:6" x14ac:dyDescent="0.3">
      <c r="A709" t="s">
        <v>923</v>
      </c>
      <c r="B709">
        <v>17400</v>
      </c>
      <c r="C709" s="1">
        <f>ROWS($B$2:B709)</f>
        <v>708</v>
      </c>
      <c r="D709" t="str">
        <f>IF(Formulaire!$D$35=Communes!B709,Communes!C709,"")</f>
        <v/>
      </c>
      <c r="E709" t="str">
        <f t="shared" si="11"/>
        <v/>
      </c>
      <c r="F709" s="1" t="str" cm="1">
        <f t="array" ref="F709">IFERROR(INDEX($A$2:$A$4718,E709),"")</f>
        <v/>
      </c>
    </row>
    <row r="710" spans="1:6" x14ac:dyDescent="0.3">
      <c r="A710" t="s">
        <v>923</v>
      </c>
      <c r="B710">
        <v>17400</v>
      </c>
      <c r="C710" s="1">
        <f>ROWS($B$2:B710)</f>
        <v>709</v>
      </c>
      <c r="D710" t="str">
        <f>IF(Formulaire!$D$35=Communes!B710,Communes!C710,"")</f>
        <v/>
      </c>
      <c r="E710" t="str">
        <f t="shared" si="11"/>
        <v/>
      </c>
      <c r="F710" s="1" t="str" cm="1">
        <f t="array" ref="F710">IFERROR(INDEX($A$2:$A$4718,E710),"")</f>
        <v/>
      </c>
    </row>
    <row r="711" spans="1:6" x14ac:dyDescent="0.3">
      <c r="A711" t="s">
        <v>924</v>
      </c>
      <c r="B711">
        <v>17600</v>
      </c>
      <c r="C711" s="1">
        <f>ROWS($B$2:B711)</f>
        <v>710</v>
      </c>
      <c r="D711" t="str">
        <f>IF(Formulaire!$D$35=Communes!B711,Communes!C711,"")</f>
        <v/>
      </c>
      <c r="E711" t="str">
        <f t="shared" si="11"/>
        <v/>
      </c>
      <c r="F711" s="1" t="str" cm="1">
        <f t="array" ref="F711">IFERROR(INDEX($A$2:$A$4718,E711),"")</f>
        <v/>
      </c>
    </row>
    <row r="712" spans="1:6" x14ac:dyDescent="0.3">
      <c r="A712" t="s">
        <v>925</v>
      </c>
      <c r="B712">
        <v>17240</v>
      </c>
      <c r="C712" s="1">
        <f>ROWS($B$2:B712)</f>
        <v>711</v>
      </c>
      <c r="D712" t="str">
        <f>IF(Formulaire!$D$35=Communes!B712,Communes!C712,"")</f>
        <v/>
      </c>
      <c r="E712" t="str">
        <f t="shared" si="11"/>
        <v/>
      </c>
      <c r="F712" s="1" t="str" cm="1">
        <f t="array" ref="F712">IFERROR(INDEX($A$2:$A$4718,E712),"")</f>
        <v/>
      </c>
    </row>
    <row r="713" spans="1:6" x14ac:dyDescent="0.3">
      <c r="A713" t="s">
        <v>926</v>
      </c>
      <c r="B713">
        <v>17250</v>
      </c>
      <c r="C713" s="1">
        <f>ROWS($B$2:B713)</f>
        <v>712</v>
      </c>
      <c r="D713" t="str">
        <f>IF(Formulaire!$D$35=Communes!B713,Communes!C713,"")</f>
        <v/>
      </c>
      <c r="E713" t="str">
        <f t="shared" si="11"/>
        <v/>
      </c>
      <c r="F713" s="1" t="str" cm="1">
        <f t="array" ref="F713">IFERROR(INDEX($A$2:$A$4718,E713),"")</f>
        <v/>
      </c>
    </row>
    <row r="714" spans="1:6" x14ac:dyDescent="0.3">
      <c r="A714" t="s">
        <v>927</v>
      </c>
      <c r="B714">
        <v>17210</v>
      </c>
      <c r="C714" s="1">
        <f>ROWS($B$2:B714)</f>
        <v>713</v>
      </c>
      <c r="D714" t="str">
        <f>IF(Formulaire!$D$35=Communes!B714,Communes!C714,"")</f>
        <v/>
      </c>
      <c r="E714" t="str">
        <f t="shared" si="11"/>
        <v/>
      </c>
      <c r="F714" s="1" t="str" cm="1">
        <f t="array" ref="F714">IFERROR(INDEX($A$2:$A$4718,E714),"")</f>
        <v/>
      </c>
    </row>
    <row r="715" spans="1:6" x14ac:dyDescent="0.3">
      <c r="A715" t="s">
        <v>928</v>
      </c>
      <c r="B715">
        <v>17130</v>
      </c>
      <c r="C715" s="1">
        <f>ROWS($B$2:B715)</f>
        <v>714</v>
      </c>
      <c r="D715" t="str">
        <f>IF(Formulaire!$D$35=Communes!B715,Communes!C715,"")</f>
        <v/>
      </c>
      <c r="E715" t="str">
        <f t="shared" si="11"/>
        <v/>
      </c>
      <c r="F715" s="1" t="str" cm="1">
        <f t="array" ref="F715">IFERROR(INDEX($A$2:$A$4718,E715),"")</f>
        <v/>
      </c>
    </row>
    <row r="716" spans="1:6" x14ac:dyDescent="0.3">
      <c r="A716" t="s">
        <v>928</v>
      </c>
      <c r="B716">
        <v>17130</v>
      </c>
      <c r="C716" s="1">
        <f>ROWS($B$2:B716)</f>
        <v>715</v>
      </c>
      <c r="D716" t="str">
        <f>IF(Formulaire!$D$35=Communes!B716,Communes!C716,"")</f>
        <v/>
      </c>
      <c r="E716" t="str">
        <f t="shared" si="11"/>
        <v/>
      </c>
      <c r="F716" s="1" t="str" cm="1">
        <f t="array" ref="F716">IFERROR(INDEX($A$2:$A$4718,E716),"")</f>
        <v/>
      </c>
    </row>
    <row r="717" spans="1:6" x14ac:dyDescent="0.3">
      <c r="A717" t="s">
        <v>306</v>
      </c>
      <c r="B717">
        <v>17800</v>
      </c>
      <c r="C717" s="1">
        <f>ROWS($B$2:B717)</f>
        <v>716</v>
      </c>
      <c r="D717" t="str">
        <f>IF(Formulaire!$D$35=Communes!B717,Communes!C717,"")</f>
        <v/>
      </c>
      <c r="E717" t="str">
        <f t="shared" si="11"/>
        <v/>
      </c>
      <c r="F717" s="1" t="str" cm="1">
        <f t="array" ref="F717">IFERROR(INDEX($A$2:$A$4718,E717),"")</f>
        <v/>
      </c>
    </row>
    <row r="718" spans="1:6" x14ac:dyDescent="0.3">
      <c r="A718" t="s">
        <v>929</v>
      </c>
      <c r="B718">
        <v>17250</v>
      </c>
      <c r="C718" s="1">
        <f>ROWS($B$2:B718)</f>
        <v>717</v>
      </c>
      <c r="D718" t="str">
        <f>IF(Formulaire!$D$35=Communes!B718,Communes!C718,"")</f>
        <v/>
      </c>
      <c r="E718" t="str">
        <f t="shared" si="11"/>
        <v/>
      </c>
      <c r="F718" s="1" t="str" cm="1">
        <f t="array" ref="F718">IFERROR(INDEX($A$2:$A$4718,E718),"")</f>
        <v/>
      </c>
    </row>
    <row r="719" spans="1:6" x14ac:dyDescent="0.3">
      <c r="A719" t="s">
        <v>930</v>
      </c>
      <c r="B719">
        <v>17350</v>
      </c>
      <c r="C719" s="1">
        <f>ROWS($B$2:B719)</f>
        <v>718</v>
      </c>
      <c r="D719" t="str">
        <f>IF(Formulaire!$D$35=Communes!B719,Communes!C719,"")</f>
        <v/>
      </c>
      <c r="E719" t="str">
        <f t="shared" si="11"/>
        <v/>
      </c>
      <c r="F719" s="1" t="str" cm="1">
        <f t="array" ref="F719">IFERROR(INDEX($A$2:$A$4718,E719),"")</f>
        <v/>
      </c>
    </row>
    <row r="720" spans="1:6" x14ac:dyDescent="0.3">
      <c r="A720" t="s">
        <v>931</v>
      </c>
      <c r="B720">
        <v>17880</v>
      </c>
      <c r="C720" s="1">
        <f>ROWS($B$2:B720)</f>
        <v>719</v>
      </c>
      <c r="D720" t="str">
        <f>IF(Formulaire!$D$35=Communes!B720,Communes!C720,"")</f>
        <v/>
      </c>
      <c r="E720" t="str">
        <f t="shared" si="11"/>
        <v/>
      </c>
      <c r="F720" s="1" t="str" cm="1">
        <f t="array" ref="F720">IFERROR(INDEX($A$2:$A$4718,E720),"")</f>
        <v/>
      </c>
    </row>
    <row r="721" spans="1:6" x14ac:dyDescent="0.3">
      <c r="A721" t="s">
        <v>932</v>
      </c>
      <c r="B721">
        <v>17210</v>
      </c>
      <c r="C721" s="1">
        <f>ROWS($B$2:B721)</f>
        <v>720</v>
      </c>
      <c r="D721" t="str">
        <f>IF(Formulaire!$D$35=Communes!B721,Communes!C721,"")</f>
        <v/>
      </c>
      <c r="E721" t="str">
        <f t="shared" si="11"/>
        <v/>
      </c>
      <c r="F721" s="1" t="str" cm="1">
        <f t="array" ref="F721">IFERROR(INDEX($A$2:$A$4718,E721),"")</f>
        <v/>
      </c>
    </row>
    <row r="722" spans="1:6" x14ac:dyDescent="0.3">
      <c r="A722" t="s">
        <v>933</v>
      </c>
      <c r="B722">
        <v>17400</v>
      </c>
      <c r="C722" s="1">
        <f>ROWS($B$2:B722)</f>
        <v>721</v>
      </c>
      <c r="D722" t="str">
        <f>IF(Formulaire!$D$35=Communes!B722,Communes!C722,"")</f>
        <v/>
      </c>
      <c r="E722" t="str">
        <f t="shared" si="11"/>
        <v/>
      </c>
      <c r="F722" s="1" t="str" cm="1">
        <f t="array" ref="F722">IFERROR(INDEX($A$2:$A$4718,E722),"")</f>
        <v/>
      </c>
    </row>
    <row r="723" spans="1:6" x14ac:dyDescent="0.3">
      <c r="A723" t="s">
        <v>934</v>
      </c>
      <c r="B723">
        <v>17460</v>
      </c>
      <c r="C723" s="1">
        <f>ROWS($B$2:B723)</f>
        <v>722</v>
      </c>
      <c r="D723" t="str">
        <f>IF(Formulaire!$D$35=Communes!B723,Communes!C723,"")</f>
        <v/>
      </c>
      <c r="E723" t="str">
        <f t="shared" si="11"/>
        <v/>
      </c>
      <c r="F723" s="1" t="str" cm="1">
        <f t="array" ref="F723">IFERROR(INDEX($A$2:$A$4718,E723),"")</f>
        <v/>
      </c>
    </row>
    <row r="724" spans="1:6" x14ac:dyDescent="0.3">
      <c r="A724" t="s">
        <v>935</v>
      </c>
      <c r="B724">
        <v>17160</v>
      </c>
      <c r="C724" s="1">
        <f>ROWS($B$2:B724)</f>
        <v>723</v>
      </c>
      <c r="D724" t="str">
        <f>IF(Formulaire!$D$35=Communes!B724,Communes!C724,"")</f>
        <v/>
      </c>
      <c r="E724" t="str">
        <f t="shared" si="11"/>
        <v/>
      </c>
      <c r="F724" s="1" t="str" cm="1">
        <f t="array" ref="F724">IFERROR(INDEX($A$2:$A$4718,E724),"")</f>
        <v/>
      </c>
    </row>
    <row r="725" spans="1:6" x14ac:dyDescent="0.3">
      <c r="A725" t="s">
        <v>936</v>
      </c>
      <c r="B725">
        <v>17138</v>
      </c>
      <c r="C725" s="1">
        <f>ROWS($B$2:B725)</f>
        <v>724</v>
      </c>
      <c r="D725" t="str">
        <f>IF(Formulaire!$D$35=Communes!B725,Communes!C725,"")</f>
        <v/>
      </c>
      <c r="E725" t="str">
        <f t="shared" si="11"/>
        <v/>
      </c>
      <c r="F725" s="1" t="str" cm="1">
        <f t="array" ref="F725">IFERROR(INDEX($A$2:$A$4718,E725),"")</f>
        <v/>
      </c>
    </row>
    <row r="726" spans="1:6" x14ac:dyDescent="0.3">
      <c r="A726" t="s">
        <v>937</v>
      </c>
      <c r="B726">
        <v>17380</v>
      </c>
      <c r="C726" s="1">
        <f>ROWS($B$2:B726)</f>
        <v>725</v>
      </c>
      <c r="D726" t="str">
        <f>IF(Formulaire!$D$35=Communes!B726,Communes!C726,"")</f>
        <v/>
      </c>
      <c r="E726" t="str">
        <f t="shared" si="11"/>
        <v/>
      </c>
      <c r="F726" s="1" t="str" cm="1">
        <f t="array" ref="F726">IFERROR(INDEX($A$2:$A$4718,E726),"")</f>
        <v/>
      </c>
    </row>
    <row r="727" spans="1:6" x14ac:dyDescent="0.3">
      <c r="A727" t="s">
        <v>938</v>
      </c>
      <c r="B727">
        <v>17700</v>
      </c>
      <c r="C727" s="1">
        <f>ROWS($B$2:B727)</f>
        <v>726</v>
      </c>
      <c r="D727" t="str">
        <f>IF(Formulaire!$D$35=Communes!B727,Communes!C727,"")</f>
        <v/>
      </c>
      <c r="E727" t="str">
        <f t="shared" si="11"/>
        <v/>
      </c>
      <c r="F727" s="1" t="str" cm="1">
        <f t="array" ref="F727">IFERROR(INDEX($A$2:$A$4718,E727),"")</f>
        <v/>
      </c>
    </row>
    <row r="728" spans="1:6" x14ac:dyDescent="0.3">
      <c r="A728" t="s">
        <v>939</v>
      </c>
      <c r="B728">
        <v>17380</v>
      </c>
      <c r="C728" s="1">
        <f>ROWS($B$2:B728)</f>
        <v>727</v>
      </c>
      <c r="D728" t="str">
        <f>IF(Formulaire!$D$35=Communes!B728,Communes!C728,"")</f>
        <v/>
      </c>
      <c r="E728" t="str">
        <f t="shared" si="11"/>
        <v/>
      </c>
      <c r="F728" s="1" t="str" cm="1">
        <f t="array" ref="F728">IFERROR(INDEX($A$2:$A$4718,E728),"")</f>
        <v/>
      </c>
    </row>
    <row r="729" spans="1:6" x14ac:dyDescent="0.3">
      <c r="A729" t="s">
        <v>940</v>
      </c>
      <c r="B729">
        <v>17500</v>
      </c>
      <c r="C729" s="1">
        <f>ROWS($B$2:B729)</f>
        <v>728</v>
      </c>
      <c r="D729" t="str">
        <f>IF(Formulaire!$D$35=Communes!B729,Communes!C729,"")</f>
        <v/>
      </c>
      <c r="E729" t="str">
        <f t="shared" si="11"/>
        <v/>
      </c>
      <c r="F729" s="1" t="str" cm="1">
        <f t="array" ref="F729">IFERROR(INDEX($A$2:$A$4718,E729),"")</f>
        <v/>
      </c>
    </row>
    <row r="730" spans="1:6" x14ac:dyDescent="0.3">
      <c r="A730" t="s">
        <v>940</v>
      </c>
      <c r="B730">
        <v>17500</v>
      </c>
      <c r="C730" s="1">
        <f>ROWS($B$2:B730)</f>
        <v>729</v>
      </c>
      <c r="D730" t="str">
        <f>IF(Formulaire!$D$35=Communes!B730,Communes!C730,"")</f>
        <v/>
      </c>
      <c r="E730" t="str">
        <f t="shared" si="11"/>
        <v/>
      </c>
      <c r="F730" s="1" t="str" cm="1">
        <f t="array" ref="F730">IFERROR(INDEX($A$2:$A$4718,E730),"")</f>
        <v/>
      </c>
    </row>
    <row r="731" spans="1:6" x14ac:dyDescent="0.3">
      <c r="A731" t="s">
        <v>940</v>
      </c>
      <c r="B731">
        <v>17500</v>
      </c>
      <c r="C731" s="1">
        <f>ROWS($B$2:B731)</f>
        <v>730</v>
      </c>
      <c r="D731" t="str">
        <f>IF(Formulaire!$D$35=Communes!B731,Communes!C731,"")</f>
        <v/>
      </c>
      <c r="E731" t="str">
        <f t="shared" si="11"/>
        <v/>
      </c>
      <c r="F731" s="1" t="str" cm="1">
        <f t="array" ref="F731">IFERROR(INDEX($A$2:$A$4718,E731),"")</f>
        <v/>
      </c>
    </row>
    <row r="732" spans="1:6" x14ac:dyDescent="0.3">
      <c r="A732" t="s">
        <v>941</v>
      </c>
      <c r="B732">
        <v>17460</v>
      </c>
      <c r="C732" s="1">
        <f>ROWS($B$2:B732)</f>
        <v>731</v>
      </c>
      <c r="D732" t="str">
        <f>IF(Formulaire!$D$35=Communes!B732,Communes!C732,"")</f>
        <v/>
      </c>
      <c r="E732" t="str">
        <f t="shared" si="11"/>
        <v/>
      </c>
      <c r="F732" s="1" t="str" cm="1">
        <f t="array" ref="F732">IFERROR(INDEX($A$2:$A$4718,E732),"")</f>
        <v/>
      </c>
    </row>
    <row r="733" spans="1:6" x14ac:dyDescent="0.3">
      <c r="A733" t="s">
        <v>942</v>
      </c>
      <c r="B733">
        <v>17940</v>
      </c>
      <c r="C733" s="1">
        <f>ROWS($B$2:B733)</f>
        <v>732</v>
      </c>
      <c r="D733" t="str">
        <f>IF(Formulaire!$D$35=Communes!B733,Communes!C733,"")</f>
        <v/>
      </c>
      <c r="E733" t="str">
        <f t="shared" si="11"/>
        <v/>
      </c>
      <c r="F733" s="1" t="str" cm="1">
        <f t="array" ref="F733">IFERROR(INDEX($A$2:$A$4718,E733),"")</f>
        <v/>
      </c>
    </row>
    <row r="734" spans="1:6" x14ac:dyDescent="0.3">
      <c r="A734" t="s">
        <v>943</v>
      </c>
      <c r="B734">
        <v>17460</v>
      </c>
      <c r="C734" s="1">
        <f>ROWS($B$2:B734)</f>
        <v>733</v>
      </c>
      <c r="D734" t="str">
        <f>IF(Formulaire!$D$35=Communes!B734,Communes!C734,"")</f>
        <v/>
      </c>
      <c r="E734" t="str">
        <f t="shared" si="11"/>
        <v/>
      </c>
      <c r="F734" s="1" t="str" cm="1">
        <f t="array" ref="F734">IFERROR(INDEX($A$2:$A$4718,E734),"")</f>
        <v/>
      </c>
    </row>
    <row r="735" spans="1:6" x14ac:dyDescent="0.3">
      <c r="A735" t="s">
        <v>944</v>
      </c>
      <c r="B735">
        <v>17300</v>
      </c>
      <c r="C735" s="1">
        <f>ROWS($B$2:B735)</f>
        <v>734</v>
      </c>
      <c r="D735" t="str">
        <f>IF(Formulaire!$D$35=Communes!B735,Communes!C735,"")</f>
        <v/>
      </c>
      <c r="E735" t="str">
        <f t="shared" si="11"/>
        <v/>
      </c>
      <c r="F735" s="1" t="str" cm="1">
        <f t="array" ref="F735">IFERROR(INDEX($A$2:$A$4718,E735),"")</f>
        <v/>
      </c>
    </row>
    <row r="736" spans="1:6" x14ac:dyDescent="0.3">
      <c r="A736" t="s">
        <v>945</v>
      </c>
      <c r="B736">
        <v>17000</v>
      </c>
      <c r="C736" s="1">
        <f>ROWS($B$2:B736)</f>
        <v>735</v>
      </c>
      <c r="D736" t="str">
        <f>IF(Formulaire!$D$35=Communes!B736,Communes!C736,"")</f>
        <v/>
      </c>
      <c r="E736" t="str">
        <f t="shared" si="11"/>
        <v/>
      </c>
      <c r="F736" s="1" t="str" cm="1">
        <f t="array" ref="F736">IFERROR(INDEX($A$2:$A$4718,E736),"")</f>
        <v/>
      </c>
    </row>
    <row r="737" spans="1:6" x14ac:dyDescent="0.3">
      <c r="A737" t="s">
        <v>945</v>
      </c>
      <c r="B737">
        <v>17000</v>
      </c>
      <c r="C737" s="1">
        <f>ROWS($B$2:B737)</f>
        <v>736</v>
      </c>
      <c r="D737" t="str">
        <f>IF(Formulaire!$D$35=Communes!B737,Communes!C737,"")</f>
        <v/>
      </c>
      <c r="E737" t="str">
        <f t="shared" si="11"/>
        <v/>
      </c>
      <c r="F737" s="1" t="str" cm="1">
        <f t="array" ref="F737">IFERROR(INDEX($A$2:$A$4718,E737),"")</f>
        <v/>
      </c>
    </row>
    <row r="738" spans="1:6" x14ac:dyDescent="0.3">
      <c r="A738" t="s">
        <v>945</v>
      </c>
      <c r="B738">
        <v>17000</v>
      </c>
      <c r="C738" s="1">
        <f>ROWS($B$2:B738)</f>
        <v>737</v>
      </c>
      <c r="D738" t="str">
        <f>IF(Formulaire!$D$35=Communes!B738,Communes!C738,"")</f>
        <v/>
      </c>
      <c r="E738" t="str">
        <f t="shared" si="11"/>
        <v/>
      </c>
      <c r="F738" s="1" t="str" cm="1">
        <f t="array" ref="F738">IFERROR(INDEX($A$2:$A$4718,E738),"")</f>
        <v/>
      </c>
    </row>
    <row r="739" spans="1:6" x14ac:dyDescent="0.3">
      <c r="A739" t="s">
        <v>946</v>
      </c>
      <c r="B739">
        <v>17510</v>
      </c>
      <c r="C739" s="1">
        <f>ROWS($B$2:B739)</f>
        <v>738</v>
      </c>
      <c r="D739" t="str">
        <f>IF(Formulaire!$D$35=Communes!B739,Communes!C739,"")</f>
        <v/>
      </c>
      <c r="E739" t="str">
        <f t="shared" si="11"/>
        <v/>
      </c>
      <c r="F739" s="1" t="str" cm="1">
        <f t="array" ref="F739">IFERROR(INDEX($A$2:$A$4718,E739),"")</f>
        <v/>
      </c>
    </row>
    <row r="740" spans="1:6" x14ac:dyDescent="0.3">
      <c r="A740" t="s">
        <v>947</v>
      </c>
      <c r="B740">
        <v>17250</v>
      </c>
      <c r="C740" s="1">
        <f>ROWS($B$2:B740)</f>
        <v>739</v>
      </c>
      <c r="D740" t="str">
        <f>IF(Formulaire!$D$35=Communes!B740,Communes!C740,"")</f>
        <v/>
      </c>
      <c r="E740" t="str">
        <f t="shared" si="11"/>
        <v/>
      </c>
      <c r="F740" s="1" t="str" cm="1">
        <f t="array" ref="F740">IFERROR(INDEX($A$2:$A$4718,E740),"")</f>
        <v/>
      </c>
    </row>
    <row r="741" spans="1:6" x14ac:dyDescent="0.3">
      <c r="A741" t="s">
        <v>948</v>
      </c>
      <c r="B741">
        <v>17170</v>
      </c>
      <c r="C741" s="1">
        <f>ROWS($B$2:B741)</f>
        <v>740</v>
      </c>
      <c r="D741" t="str">
        <f>IF(Formulaire!$D$35=Communes!B741,Communes!C741,"")</f>
        <v/>
      </c>
      <c r="E741" t="str">
        <f t="shared" si="11"/>
        <v/>
      </c>
      <c r="F741" s="1" t="str" cm="1">
        <f t="array" ref="F741">IFERROR(INDEX($A$2:$A$4718,E741),"")</f>
        <v/>
      </c>
    </row>
    <row r="742" spans="1:6" x14ac:dyDescent="0.3">
      <c r="A742" t="s">
        <v>325</v>
      </c>
      <c r="B742">
        <v>17800</v>
      </c>
      <c r="C742" s="1">
        <f>ROWS($B$2:B742)</f>
        <v>741</v>
      </c>
      <c r="D742" t="str">
        <f>IF(Formulaire!$D$35=Communes!B742,Communes!C742,"")</f>
        <v/>
      </c>
      <c r="E742" t="str">
        <f t="shared" si="11"/>
        <v/>
      </c>
      <c r="F742" s="1" t="str" cm="1">
        <f t="array" ref="F742">IFERROR(INDEX($A$2:$A$4718,E742),"")</f>
        <v/>
      </c>
    </row>
    <row r="743" spans="1:6" x14ac:dyDescent="0.3">
      <c r="A743" t="s">
        <v>949</v>
      </c>
      <c r="B743">
        <v>17130</v>
      </c>
      <c r="C743" s="1">
        <f>ROWS($B$2:B743)</f>
        <v>742</v>
      </c>
      <c r="D743" t="str">
        <f>IF(Formulaire!$D$35=Communes!B743,Communes!C743,"")</f>
        <v/>
      </c>
      <c r="E743" t="str">
        <f t="shared" si="11"/>
        <v/>
      </c>
      <c r="F743" s="1" t="str" cm="1">
        <f t="array" ref="F743">IFERROR(INDEX($A$2:$A$4718,E743),"")</f>
        <v/>
      </c>
    </row>
    <row r="744" spans="1:6" x14ac:dyDescent="0.3">
      <c r="A744" t="s">
        <v>950</v>
      </c>
      <c r="B744">
        <v>17200</v>
      </c>
      <c r="C744" s="1">
        <f>ROWS($B$2:B744)</f>
        <v>743</v>
      </c>
      <c r="D744" t="str">
        <f>IF(Formulaire!$D$35=Communes!B744,Communes!C744,"")</f>
        <v/>
      </c>
      <c r="E744" t="str">
        <f t="shared" si="11"/>
        <v/>
      </c>
      <c r="F744" s="1" t="str" cm="1">
        <f t="array" ref="F744">IFERROR(INDEX($A$2:$A$4718,E744),"")</f>
        <v/>
      </c>
    </row>
    <row r="745" spans="1:6" x14ac:dyDescent="0.3">
      <c r="A745" t="s">
        <v>951</v>
      </c>
      <c r="B745">
        <v>17600</v>
      </c>
      <c r="C745" s="1">
        <f>ROWS($B$2:B745)</f>
        <v>744</v>
      </c>
      <c r="D745" t="str">
        <f>IF(Formulaire!$D$35=Communes!B745,Communes!C745,"")</f>
        <v/>
      </c>
      <c r="E745" t="str">
        <f t="shared" si="11"/>
        <v/>
      </c>
      <c r="F745" s="1" t="str" cm="1">
        <f t="array" ref="F745">IFERROR(INDEX($A$2:$A$4718,E745),"")</f>
        <v/>
      </c>
    </row>
    <row r="746" spans="1:6" x14ac:dyDescent="0.3">
      <c r="A746" t="s">
        <v>952</v>
      </c>
      <c r="B746">
        <v>17620</v>
      </c>
      <c r="C746" s="1">
        <f>ROWS($B$2:B746)</f>
        <v>745</v>
      </c>
      <c r="D746" t="str">
        <f>IF(Formulaire!$D$35=Communes!B746,Communes!C746,"")</f>
        <v/>
      </c>
      <c r="E746" t="str">
        <f t="shared" si="11"/>
        <v/>
      </c>
      <c r="F746" s="1" t="str" cm="1">
        <f t="array" ref="F746">IFERROR(INDEX($A$2:$A$4718,E746),"")</f>
        <v/>
      </c>
    </row>
    <row r="747" spans="1:6" x14ac:dyDescent="0.3">
      <c r="A747" t="s">
        <v>953</v>
      </c>
      <c r="B747">
        <v>17360</v>
      </c>
      <c r="C747" s="1">
        <f>ROWS($B$2:B747)</f>
        <v>746</v>
      </c>
      <c r="D747" t="str">
        <f>IF(Formulaire!$D$35=Communes!B747,Communes!C747,"")</f>
        <v/>
      </c>
      <c r="E747" t="str">
        <f t="shared" si="11"/>
        <v/>
      </c>
      <c r="F747" s="1" t="str" cm="1">
        <f t="array" ref="F747">IFERROR(INDEX($A$2:$A$4718,E747),"")</f>
        <v/>
      </c>
    </row>
    <row r="748" spans="1:6" x14ac:dyDescent="0.3">
      <c r="A748" t="s">
        <v>954</v>
      </c>
      <c r="B748">
        <v>17260</v>
      </c>
      <c r="C748" s="1">
        <f>ROWS($B$2:B748)</f>
        <v>747</v>
      </c>
      <c r="D748" t="str">
        <f>IF(Formulaire!$D$35=Communes!B748,Communes!C748,"")</f>
        <v/>
      </c>
      <c r="E748" t="str">
        <f t="shared" si="11"/>
        <v/>
      </c>
      <c r="F748" s="1" t="str" cm="1">
        <f t="array" ref="F748">IFERROR(INDEX($A$2:$A$4718,E748),"")</f>
        <v/>
      </c>
    </row>
    <row r="749" spans="1:6" x14ac:dyDescent="0.3">
      <c r="A749" t="s">
        <v>955</v>
      </c>
      <c r="B749">
        <v>17570</v>
      </c>
      <c r="C749" s="1">
        <f>ROWS($B$2:B749)</f>
        <v>748</v>
      </c>
      <c r="D749" t="str">
        <f>IF(Formulaire!$D$35=Communes!B749,Communes!C749,"")</f>
        <v/>
      </c>
      <c r="E749" t="str">
        <f t="shared" si="11"/>
        <v/>
      </c>
      <c r="F749" s="1" t="str" cm="1">
        <f t="array" ref="F749">IFERROR(INDEX($A$2:$A$4718,E749),"")</f>
        <v/>
      </c>
    </row>
    <row r="750" spans="1:6" x14ac:dyDescent="0.3">
      <c r="A750" t="s">
        <v>956</v>
      </c>
      <c r="B750">
        <v>17150</v>
      </c>
      <c r="C750" s="1">
        <f>ROWS($B$2:B750)</f>
        <v>749</v>
      </c>
      <c r="D750" t="str">
        <f>IF(Formulaire!$D$35=Communes!B750,Communes!C750,"")</f>
        <v/>
      </c>
      <c r="E750" t="str">
        <f t="shared" si="11"/>
        <v/>
      </c>
      <c r="F750" s="1" t="str" cm="1">
        <f t="array" ref="F750">IFERROR(INDEX($A$2:$A$4718,E750),"")</f>
        <v/>
      </c>
    </row>
    <row r="751" spans="1:6" x14ac:dyDescent="0.3">
      <c r="A751" t="s">
        <v>957</v>
      </c>
      <c r="B751">
        <v>17770</v>
      </c>
      <c r="C751" s="1">
        <f>ROWS($B$2:B751)</f>
        <v>750</v>
      </c>
      <c r="D751" t="str">
        <f>IF(Formulaire!$D$35=Communes!B751,Communes!C751,"")</f>
        <v/>
      </c>
      <c r="E751" t="str">
        <f t="shared" si="11"/>
        <v/>
      </c>
      <c r="F751" s="1" t="str" cm="1">
        <f t="array" ref="F751">IFERROR(INDEX($A$2:$A$4718,E751),"")</f>
        <v/>
      </c>
    </row>
    <row r="752" spans="1:6" x14ac:dyDescent="0.3">
      <c r="A752" t="s">
        <v>958</v>
      </c>
      <c r="B752">
        <v>17770</v>
      </c>
      <c r="C752" s="1">
        <f>ROWS($B$2:B752)</f>
        <v>751</v>
      </c>
      <c r="D752" t="str">
        <f>IF(Formulaire!$D$35=Communes!B752,Communes!C752,"")</f>
        <v/>
      </c>
      <c r="E752" t="str">
        <f t="shared" si="11"/>
        <v/>
      </c>
      <c r="F752" s="1" t="str" cm="1">
        <f t="array" ref="F752">IFERROR(INDEX($A$2:$A$4718,E752),"")</f>
        <v/>
      </c>
    </row>
    <row r="753" spans="1:6" x14ac:dyDescent="0.3">
      <c r="A753" t="s">
        <v>590</v>
      </c>
      <c r="B753">
        <v>17220</v>
      </c>
      <c r="C753" s="1">
        <f>ROWS($B$2:B753)</f>
        <v>752</v>
      </c>
      <c r="D753" t="str">
        <f>IF(Formulaire!$D$35=Communes!B753,Communes!C753,"")</f>
        <v/>
      </c>
      <c r="E753" t="str">
        <f t="shared" si="11"/>
        <v/>
      </c>
      <c r="F753" s="1" t="str" cm="1">
        <f t="array" ref="F753">IFERROR(INDEX($A$2:$A$4718,E753),"")</f>
        <v/>
      </c>
    </row>
    <row r="754" spans="1:6" x14ac:dyDescent="0.3">
      <c r="A754" t="s">
        <v>959</v>
      </c>
      <c r="B754">
        <v>17520</v>
      </c>
      <c r="C754" s="1">
        <f>ROWS($B$2:B754)</f>
        <v>753</v>
      </c>
      <c r="D754" t="str">
        <f>IF(Formulaire!$D$35=Communes!B754,Communes!C754,"")</f>
        <v/>
      </c>
      <c r="E754" t="str">
        <f t="shared" si="11"/>
        <v/>
      </c>
      <c r="F754" s="1" t="str" cm="1">
        <f t="array" ref="F754">IFERROR(INDEX($A$2:$A$4718,E754),"")</f>
        <v/>
      </c>
    </row>
    <row r="755" spans="1:6" x14ac:dyDescent="0.3">
      <c r="A755" t="s">
        <v>960</v>
      </c>
      <c r="B755">
        <v>17240</v>
      </c>
      <c r="C755" s="1">
        <f>ROWS($B$2:B755)</f>
        <v>754</v>
      </c>
      <c r="D755" t="str">
        <f>IF(Formulaire!$D$35=Communes!B755,Communes!C755,"")</f>
        <v/>
      </c>
      <c r="E755" t="str">
        <f t="shared" si="11"/>
        <v/>
      </c>
      <c r="F755" s="1" t="str" cm="1">
        <f t="array" ref="F755">IFERROR(INDEX($A$2:$A$4718,E755),"")</f>
        <v/>
      </c>
    </row>
    <row r="756" spans="1:6" x14ac:dyDescent="0.3">
      <c r="A756" t="s">
        <v>961</v>
      </c>
      <c r="B756">
        <v>17590</v>
      </c>
      <c r="C756" s="1">
        <f>ROWS($B$2:B756)</f>
        <v>755</v>
      </c>
      <c r="D756" t="str">
        <f>IF(Formulaire!$D$35=Communes!B756,Communes!C756,"")</f>
        <v/>
      </c>
      <c r="E756" t="str">
        <f t="shared" si="11"/>
        <v/>
      </c>
      <c r="F756" s="1" t="str" cm="1">
        <f t="array" ref="F756">IFERROR(INDEX($A$2:$A$4718,E756),"")</f>
        <v/>
      </c>
    </row>
    <row r="757" spans="1:6" x14ac:dyDescent="0.3">
      <c r="A757" t="s">
        <v>961</v>
      </c>
      <c r="B757">
        <v>17590</v>
      </c>
      <c r="C757" s="1">
        <f>ROWS($B$2:B757)</f>
        <v>756</v>
      </c>
      <c r="D757" t="str">
        <f>IF(Formulaire!$D$35=Communes!B757,Communes!C757,"")</f>
        <v/>
      </c>
      <c r="E757" t="str">
        <f t="shared" si="11"/>
        <v/>
      </c>
      <c r="F757" s="1" t="str" cm="1">
        <f t="array" ref="F757">IFERROR(INDEX($A$2:$A$4718,E757),"")</f>
        <v/>
      </c>
    </row>
    <row r="758" spans="1:6" x14ac:dyDescent="0.3">
      <c r="A758" t="s">
        <v>244</v>
      </c>
      <c r="B758">
        <v>17210</v>
      </c>
      <c r="C758" s="1">
        <f>ROWS($B$2:B758)</f>
        <v>757</v>
      </c>
      <c r="D758" t="str">
        <f>IF(Formulaire!$D$35=Communes!B758,Communes!C758,"")</f>
        <v/>
      </c>
      <c r="E758" t="str">
        <f t="shared" si="11"/>
        <v/>
      </c>
      <c r="F758" s="1" t="str" cm="1">
        <f t="array" ref="F758">IFERROR(INDEX($A$2:$A$4718,E758),"")</f>
        <v/>
      </c>
    </row>
    <row r="759" spans="1:6" x14ac:dyDescent="0.3">
      <c r="A759" t="s">
        <v>962</v>
      </c>
      <c r="B759">
        <v>17430</v>
      </c>
      <c r="C759" s="1">
        <f>ROWS($B$2:B759)</f>
        <v>758</v>
      </c>
      <c r="D759" t="str">
        <f>IF(Formulaire!$D$35=Communes!B759,Communes!C759,"")</f>
        <v/>
      </c>
      <c r="E759" t="str">
        <f t="shared" si="11"/>
        <v/>
      </c>
      <c r="F759" s="1" t="str" cm="1">
        <f t="array" ref="F759">IFERROR(INDEX($A$2:$A$4718,E759),"")</f>
        <v/>
      </c>
    </row>
    <row r="760" spans="1:6" x14ac:dyDescent="0.3">
      <c r="A760" t="s">
        <v>245</v>
      </c>
      <c r="B760">
        <v>17380</v>
      </c>
      <c r="C760" s="1">
        <f>ROWS($B$2:B760)</f>
        <v>759</v>
      </c>
      <c r="D760" t="str">
        <f>IF(Formulaire!$D$35=Communes!B760,Communes!C760,"")</f>
        <v/>
      </c>
      <c r="E760" t="str">
        <f t="shared" si="11"/>
        <v/>
      </c>
      <c r="F760" s="1" t="str" cm="1">
        <f t="array" ref="F760">IFERROR(INDEX($A$2:$A$4718,E760),"")</f>
        <v/>
      </c>
    </row>
    <row r="761" spans="1:6" x14ac:dyDescent="0.3">
      <c r="A761" t="s">
        <v>963</v>
      </c>
      <c r="B761">
        <v>17170</v>
      </c>
      <c r="C761" s="1">
        <f>ROWS($B$2:B761)</f>
        <v>760</v>
      </c>
      <c r="D761" t="str">
        <f>IF(Formulaire!$D$35=Communes!B761,Communes!C761,"")</f>
        <v/>
      </c>
      <c r="E761" t="str">
        <f t="shared" si="11"/>
        <v/>
      </c>
      <c r="F761" s="1" t="str" cm="1">
        <f t="array" ref="F761">IFERROR(INDEX($A$2:$A$4718,E761),"")</f>
        <v/>
      </c>
    </row>
    <row r="762" spans="1:6" x14ac:dyDescent="0.3">
      <c r="A762" t="s">
        <v>964</v>
      </c>
      <c r="B762">
        <v>17650</v>
      </c>
      <c r="C762" s="1">
        <f>ROWS($B$2:B762)</f>
        <v>761</v>
      </c>
      <c r="D762" t="str">
        <f>IF(Formulaire!$D$35=Communes!B762,Communes!C762,"")</f>
        <v/>
      </c>
      <c r="E762" t="str">
        <f t="shared" si="11"/>
        <v/>
      </c>
      <c r="F762" s="1" t="str" cm="1">
        <f t="array" ref="F762">IFERROR(INDEX($A$2:$A$4718,E762),"")</f>
        <v/>
      </c>
    </row>
    <row r="763" spans="1:6" x14ac:dyDescent="0.3">
      <c r="A763" t="s">
        <v>965</v>
      </c>
      <c r="B763">
        <v>17150</v>
      </c>
      <c r="C763" s="1">
        <f>ROWS($B$2:B763)</f>
        <v>762</v>
      </c>
      <c r="D763" t="str">
        <f>IF(Formulaire!$D$35=Communes!B763,Communes!C763,"")</f>
        <v/>
      </c>
      <c r="E763" t="str">
        <f t="shared" si="11"/>
        <v/>
      </c>
      <c r="F763" s="1" t="str" cm="1">
        <f t="array" ref="F763">IFERROR(INDEX($A$2:$A$4718,E763),"")</f>
        <v/>
      </c>
    </row>
    <row r="764" spans="1:6" x14ac:dyDescent="0.3">
      <c r="A764" t="s">
        <v>966</v>
      </c>
      <c r="B764">
        <v>17240</v>
      </c>
      <c r="C764" s="1">
        <f>ROWS($B$2:B764)</f>
        <v>763</v>
      </c>
      <c r="D764" t="str">
        <f>IF(Formulaire!$D$35=Communes!B764,Communes!C764,"")</f>
        <v/>
      </c>
      <c r="E764" t="str">
        <f t="shared" si="11"/>
        <v/>
      </c>
      <c r="F764" s="1" t="str" cm="1">
        <f t="array" ref="F764">IFERROR(INDEX($A$2:$A$4718,E764),"")</f>
        <v/>
      </c>
    </row>
    <row r="765" spans="1:6" x14ac:dyDescent="0.3">
      <c r="A765" t="s">
        <v>215</v>
      </c>
      <c r="B765">
        <v>17520</v>
      </c>
      <c r="C765" s="1">
        <f>ROWS($B$2:B765)</f>
        <v>764</v>
      </c>
      <c r="D765" t="str">
        <f>IF(Formulaire!$D$35=Communes!B765,Communes!C765,"")</f>
        <v/>
      </c>
      <c r="E765" t="str">
        <f t="shared" si="11"/>
        <v/>
      </c>
      <c r="F765" s="1" t="str" cm="1">
        <f t="array" ref="F765">IFERROR(INDEX($A$2:$A$4718,E765),"")</f>
        <v/>
      </c>
    </row>
    <row r="766" spans="1:6" x14ac:dyDescent="0.3">
      <c r="A766" t="s">
        <v>229</v>
      </c>
      <c r="B766">
        <v>17330</v>
      </c>
      <c r="C766" s="1">
        <f>ROWS($B$2:B766)</f>
        <v>765</v>
      </c>
      <c r="D766" t="str">
        <f>IF(Formulaire!$D$35=Communes!B766,Communes!C766,"")</f>
        <v/>
      </c>
      <c r="E766" t="str">
        <f t="shared" si="11"/>
        <v/>
      </c>
      <c r="F766" s="1" t="str" cm="1">
        <f t="array" ref="F766">IFERROR(INDEX($A$2:$A$4718,E766),"")</f>
        <v/>
      </c>
    </row>
    <row r="767" spans="1:6" x14ac:dyDescent="0.3">
      <c r="A767" t="s">
        <v>967</v>
      </c>
      <c r="B767">
        <v>17240</v>
      </c>
      <c r="C767" s="1">
        <f>ROWS($B$2:B767)</f>
        <v>766</v>
      </c>
      <c r="D767" t="str">
        <f>IF(Formulaire!$D$35=Communes!B767,Communes!C767,"")</f>
        <v/>
      </c>
      <c r="E767" t="str">
        <f t="shared" si="11"/>
        <v/>
      </c>
      <c r="F767" s="1" t="str" cm="1">
        <f t="array" ref="F767">IFERROR(INDEX($A$2:$A$4718,E767),"")</f>
        <v/>
      </c>
    </row>
    <row r="768" spans="1:6" x14ac:dyDescent="0.3">
      <c r="A768" t="s">
        <v>968</v>
      </c>
      <c r="B768">
        <v>17780</v>
      </c>
      <c r="C768" s="1">
        <f>ROWS($B$2:B768)</f>
        <v>767</v>
      </c>
      <c r="D768" t="str">
        <f>IF(Formulaire!$D$35=Communes!B768,Communes!C768,"")</f>
        <v/>
      </c>
      <c r="E768" t="str">
        <f t="shared" si="11"/>
        <v/>
      </c>
      <c r="F768" s="1" t="str" cm="1">
        <f t="array" ref="F768">IFERROR(INDEX($A$2:$A$4718,E768),"")</f>
        <v/>
      </c>
    </row>
    <row r="769" spans="1:6" x14ac:dyDescent="0.3">
      <c r="A769" t="s">
        <v>969</v>
      </c>
      <c r="B769">
        <v>17250</v>
      </c>
      <c r="C769" s="1">
        <f>ROWS($B$2:B769)</f>
        <v>768</v>
      </c>
      <c r="D769" t="str">
        <f>IF(Formulaire!$D$35=Communes!B769,Communes!C769,"")</f>
        <v/>
      </c>
      <c r="E769" t="str">
        <f t="shared" si="11"/>
        <v/>
      </c>
      <c r="F769" s="1" t="str" cm="1">
        <f t="array" ref="F769">IFERROR(INDEX($A$2:$A$4718,E769),"")</f>
        <v/>
      </c>
    </row>
    <row r="770" spans="1:6" x14ac:dyDescent="0.3">
      <c r="A770" t="s">
        <v>970</v>
      </c>
      <c r="B770">
        <v>17240</v>
      </c>
      <c r="C770" s="1">
        <f>ROWS($B$2:B770)</f>
        <v>769</v>
      </c>
      <c r="D770" t="str">
        <f>IF(Formulaire!$D$35=Communes!B770,Communes!C770,"")</f>
        <v/>
      </c>
      <c r="E770" t="str">
        <f t="shared" si="11"/>
        <v/>
      </c>
      <c r="F770" s="1" t="str" cm="1">
        <f t="array" ref="F770">IFERROR(INDEX($A$2:$A$4718,E770),"")</f>
        <v/>
      </c>
    </row>
    <row r="771" spans="1:6" x14ac:dyDescent="0.3">
      <c r="A771" t="s">
        <v>971</v>
      </c>
      <c r="B771">
        <v>17240</v>
      </c>
      <c r="C771" s="1">
        <f>ROWS($B$2:B771)</f>
        <v>770</v>
      </c>
      <c r="D771" t="str">
        <f>IF(Formulaire!$D$35=Communes!B771,Communes!C771,"")</f>
        <v/>
      </c>
      <c r="E771" t="str">
        <f t="shared" ref="E771:E834" si="12">IFERROR(SMALL($D:$D,C771),"")</f>
        <v/>
      </c>
      <c r="F771" s="1" t="str" cm="1">
        <f t="array" ref="F771">IFERROR(INDEX($A$2:$A$4718,E771),"")</f>
        <v/>
      </c>
    </row>
    <row r="772" spans="1:6" x14ac:dyDescent="0.3">
      <c r="A772" t="s">
        <v>971</v>
      </c>
      <c r="B772">
        <v>17240</v>
      </c>
      <c r="C772" s="1">
        <f>ROWS($B$2:B772)</f>
        <v>771</v>
      </c>
      <c r="D772" t="str">
        <f>IF(Formulaire!$D$35=Communes!B772,Communes!C772,"")</f>
        <v/>
      </c>
      <c r="E772" t="str">
        <f t="shared" si="12"/>
        <v/>
      </c>
      <c r="F772" s="1" t="str" cm="1">
        <f t="array" ref="F772">IFERROR(INDEX($A$2:$A$4718,E772),"")</f>
        <v/>
      </c>
    </row>
    <row r="773" spans="1:6" x14ac:dyDescent="0.3">
      <c r="A773" t="s">
        <v>972</v>
      </c>
      <c r="B773">
        <v>17110</v>
      </c>
      <c r="C773" s="1">
        <f>ROWS($B$2:B773)</f>
        <v>772</v>
      </c>
      <c r="D773" t="str">
        <f>IF(Formulaire!$D$35=Communes!B773,Communes!C773,"")</f>
        <v/>
      </c>
      <c r="E773" t="str">
        <f t="shared" si="12"/>
        <v/>
      </c>
      <c r="F773" s="1" t="str" cm="1">
        <f t="array" ref="F773">IFERROR(INDEX($A$2:$A$4718,E773),"")</f>
        <v/>
      </c>
    </row>
    <row r="774" spans="1:6" x14ac:dyDescent="0.3">
      <c r="A774" t="s">
        <v>973</v>
      </c>
      <c r="B774">
        <v>17150</v>
      </c>
      <c r="C774" s="1">
        <f>ROWS($B$2:B774)</f>
        <v>773</v>
      </c>
      <c r="D774" t="str">
        <f>IF(Formulaire!$D$35=Communes!B774,Communes!C774,"")</f>
        <v/>
      </c>
      <c r="E774" t="str">
        <f t="shared" si="12"/>
        <v/>
      </c>
      <c r="F774" s="1" t="str" cm="1">
        <f t="array" ref="F774">IFERROR(INDEX($A$2:$A$4718,E774),"")</f>
        <v/>
      </c>
    </row>
    <row r="775" spans="1:6" x14ac:dyDescent="0.3">
      <c r="A775" t="s">
        <v>974</v>
      </c>
      <c r="B775">
        <v>17810</v>
      </c>
      <c r="C775" s="1">
        <f>ROWS($B$2:B775)</f>
        <v>774</v>
      </c>
      <c r="D775" t="str">
        <f>IF(Formulaire!$D$35=Communes!B775,Communes!C775,"")</f>
        <v/>
      </c>
      <c r="E775" t="str">
        <f t="shared" si="12"/>
        <v/>
      </c>
      <c r="F775" s="1" t="str" cm="1">
        <f t="array" ref="F775">IFERROR(INDEX($A$2:$A$4718,E775),"")</f>
        <v/>
      </c>
    </row>
    <row r="776" spans="1:6" x14ac:dyDescent="0.3">
      <c r="A776" t="s">
        <v>975</v>
      </c>
      <c r="B776">
        <v>17190</v>
      </c>
      <c r="C776" s="1">
        <f>ROWS($B$2:B776)</f>
        <v>775</v>
      </c>
      <c r="D776" t="str">
        <f>IF(Formulaire!$D$35=Communes!B776,Communes!C776,"")</f>
        <v/>
      </c>
      <c r="E776" t="str">
        <f t="shared" si="12"/>
        <v/>
      </c>
      <c r="F776" s="1" t="str" cm="1">
        <f t="array" ref="F776">IFERROR(INDEX($A$2:$A$4718,E776),"")</f>
        <v/>
      </c>
    </row>
    <row r="777" spans="1:6" x14ac:dyDescent="0.3">
      <c r="A777" t="s">
        <v>975</v>
      </c>
      <c r="B777">
        <v>17190</v>
      </c>
      <c r="C777" s="1">
        <f>ROWS($B$2:B777)</f>
        <v>776</v>
      </c>
      <c r="D777" t="str">
        <f>IF(Formulaire!$D$35=Communes!B777,Communes!C777,"")</f>
        <v/>
      </c>
      <c r="E777" t="str">
        <f t="shared" si="12"/>
        <v/>
      </c>
      <c r="F777" s="1" t="str" cm="1">
        <f t="array" ref="F777">IFERROR(INDEX($A$2:$A$4718,E777),"")</f>
        <v/>
      </c>
    </row>
    <row r="778" spans="1:6" x14ac:dyDescent="0.3">
      <c r="A778" t="s">
        <v>975</v>
      </c>
      <c r="B778">
        <v>17190</v>
      </c>
      <c r="C778" s="1">
        <f>ROWS($B$2:B778)</f>
        <v>777</v>
      </c>
      <c r="D778" t="str">
        <f>IF(Formulaire!$D$35=Communes!B778,Communes!C778,"")</f>
        <v/>
      </c>
      <c r="E778" t="str">
        <f t="shared" si="12"/>
        <v/>
      </c>
      <c r="F778" s="1" t="str" cm="1">
        <f t="array" ref="F778">IFERROR(INDEX($A$2:$A$4718,E778),"")</f>
        <v/>
      </c>
    </row>
    <row r="779" spans="1:6" x14ac:dyDescent="0.3">
      <c r="A779" t="s">
        <v>975</v>
      </c>
      <c r="B779">
        <v>17190</v>
      </c>
      <c r="C779" s="1">
        <f>ROWS($B$2:B779)</f>
        <v>778</v>
      </c>
      <c r="D779" t="str">
        <f>IF(Formulaire!$D$35=Communes!B779,Communes!C779,"")</f>
        <v/>
      </c>
      <c r="E779" t="str">
        <f t="shared" si="12"/>
        <v/>
      </c>
      <c r="F779" s="1" t="str" cm="1">
        <f t="array" ref="F779">IFERROR(INDEX($A$2:$A$4718,E779),"")</f>
        <v/>
      </c>
    </row>
    <row r="780" spans="1:6" x14ac:dyDescent="0.3">
      <c r="A780" t="s">
        <v>975</v>
      </c>
      <c r="B780">
        <v>17190</v>
      </c>
      <c r="C780" s="1">
        <f>ROWS($B$2:B780)</f>
        <v>779</v>
      </c>
      <c r="D780" t="str">
        <f>IF(Formulaire!$D$35=Communes!B780,Communes!C780,"")</f>
        <v/>
      </c>
      <c r="E780" t="str">
        <f t="shared" si="12"/>
        <v/>
      </c>
      <c r="F780" s="1" t="str" cm="1">
        <f t="array" ref="F780">IFERROR(INDEX($A$2:$A$4718,E780),"")</f>
        <v/>
      </c>
    </row>
    <row r="781" spans="1:6" x14ac:dyDescent="0.3">
      <c r="A781" t="s">
        <v>975</v>
      </c>
      <c r="B781">
        <v>17190</v>
      </c>
      <c r="C781" s="1">
        <f>ROWS($B$2:B781)</f>
        <v>780</v>
      </c>
      <c r="D781" t="str">
        <f>IF(Formulaire!$D$35=Communes!B781,Communes!C781,"")</f>
        <v/>
      </c>
      <c r="E781" t="str">
        <f t="shared" si="12"/>
        <v/>
      </c>
      <c r="F781" s="1" t="str" cm="1">
        <f t="array" ref="F781">IFERROR(INDEX($A$2:$A$4718,E781),"")</f>
        <v/>
      </c>
    </row>
    <row r="782" spans="1:6" x14ac:dyDescent="0.3">
      <c r="A782" t="s">
        <v>976</v>
      </c>
      <c r="B782">
        <v>17700</v>
      </c>
      <c r="C782" s="1">
        <f>ROWS($B$2:B782)</f>
        <v>781</v>
      </c>
      <c r="D782" t="str">
        <f>IF(Formulaire!$D$35=Communes!B782,Communes!C782,"")</f>
        <v/>
      </c>
      <c r="E782" t="str">
        <f t="shared" si="12"/>
        <v/>
      </c>
      <c r="F782" s="1" t="str" cm="1">
        <f t="array" ref="F782">IFERROR(INDEX($A$2:$A$4718,E782),"")</f>
        <v/>
      </c>
    </row>
    <row r="783" spans="1:6" x14ac:dyDescent="0.3">
      <c r="A783" t="s">
        <v>977</v>
      </c>
      <c r="B783">
        <v>17500</v>
      </c>
      <c r="C783" s="1">
        <f>ROWS($B$2:B783)</f>
        <v>782</v>
      </c>
      <c r="D783" t="str">
        <f>IF(Formulaire!$D$35=Communes!B783,Communes!C783,"")</f>
        <v/>
      </c>
      <c r="E783" t="str">
        <f t="shared" si="12"/>
        <v/>
      </c>
      <c r="F783" s="1" t="str" cm="1">
        <f t="array" ref="F783">IFERROR(INDEX($A$2:$A$4718,E783),"")</f>
        <v/>
      </c>
    </row>
    <row r="784" spans="1:6" x14ac:dyDescent="0.3">
      <c r="A784" t="s">
        <v>978</v>
      </c>
      <c r="B784">
        <v>17700</v>
      </c>
      <c r="C784" s="1">
        <f>ROWS($B$2:B784)</f>
        <v>783</v>
      </c>
      <c r="D784" t="str">
        <f>IF(Formulaire!$D$35=Communes!B784,Communes!C784,"")</f>
        <v/>
      </c>
      <c r="E784" t="str">
        <f t="shared" si="12"/>
        <v/>
      </c>
      <c r="F784" s="1" t="str" cm="1">
        <f t="array" ref="F784">IFERROR(INDEX($A$2:$A$4718,E784),"")</f>
        <v/>
      </c>
    </row>
    <row r="785" spans="1:6" x14ac:dyDescent="0.3">
      <c r="A785" t="s">
        <v>978</v>
      </c>
      <c r="B785">
        <v>17700</v>
      </c>
      <c r="C785" s="1">
        <f>ROWS($B$2:B785)</f>
        <v>784</v>
      </c>
      <c r="D785" t="str">
        <f>IF(Formulaire!$D$35=Communes!B785,Communes!C785,"")</f>
        <v/>
      </c>
      <c r="E785" t="str">
        <f t="shared" si="12"/>
        <v/>
      </c>
      <c r="F785" s="1" t="str" cm="1">
        <f t="array" ref="F785">IFERROR(INDEX($A$2:$A$4718,E785),"")</f>
        <v/>
      </c>
    </row>
    <row r="786" spans="1:6" x14ac:dyDescent="0.3">
      <c r="A786" t="s">
        <v>979</v>
      </c>
      <c r="B786">
        <v>17500</v>
      </c>
      <c r="C786" s="1">
        <f>ROWS($B$2:B786)</f>
        <v>785</v>
      </c>
      <c r="D786" t="str">
        <f>IF(Formulaire!$D$35=Communes!B786,Communes!C786,"")</f>
        <v/>
      </c>
      <c r="E786" t="str">
        <f t="shared" si="12"/>
        <v/>
      </c>
      <c r="F786" s="1" t="str" cm="1">
        <f t="array" ref="F786">IFERROR(INDEX($A$2:$A$4718,E786),"")</f>
        <v/>
      </c>
    </row>
    <row r="787" spans="1:6" x14ac:dyDescent="0.3">
      <c r="A787" t="s">
        <v>980</v>
      </c>
      <c r="B787">
        <v>17240</v>
      </c>
      <c r="C787" s="1">
        <f>ROWS($B$2:B787)</f>
        <v>786</v>
      </c>
      <c r="D787" t="str">
        <f>IF(Formulaire!$D$35=Communes!B787,Communes!C787,"")</f>
        <v/>
      </c>
      <c r="E787" t="str">
        <f t="shared" si="12"/>
        <v/>
      </c>
      <c r="F787" s="1" t="str" cm="1">
        <f t="array" ref="F787">IFERROR(INDEX($A$2:$A$4718,E787),"")</f>
        <v/>
      </c>
    </row>
    <row r="788" spans="1:6" x14ac:dyDescent="0.3">
      <c r="A788" t="s">
        <v>981</v>
      </c>
      <c r="B788">
        <v>17240</v>
      </c>
      <c r="C788" s="1">
        <f>ROWS($B$2:B788)</f>
        <v>787</v>
      </c>
      <c r="D788" t="str">
        <f>IF(Formulaire!$D$35=Communes!B788,Communes!C788,"")</f>
        <v/>
      </c>
      <c r="E788" t="str">
        <f t="shared" si="12"/>
        <v/>
      </c>
      <c r="F788" s="1" t="str" cm="1">
        <f t="array" ref="F788">IFERROR(INDEX($A$2:$A$4718,E788),"")</f>
        <v/>
      </c>
    </row>
    <row r="789" spans="1:6" x14ac:dyDescent="0.3">
      <c r="A789" t="s">
        <v>982</v>
      </c>
      <c r="B789">
        <v>17770</v>
      </c>
      <c r="C789" s="1">
        <f>ROWS($B$2:B789)</f>
        <v>788</v>
      </c>
      <c r="D789" t="str">
        <f>IF(Formulaire!$D$35=Communes!B789,Communes!C789,"")</f>
        <v/>
      </c>
      <c r="E789" t="str">
        <f t="shared" si="12"/>
        <v/>
      </c>
      <c r="F789" s="1" t="str" cm="1">
        <f t="array" ref="F789">IFERROR(INDEX($A$2:$A$4718,E789),"")</f>
        <v/>
      </c>
    </row>
    <row r="790" spans="1:6" x14ac:dyDescent="0.3">
      <c r="A790" t="s">
        <v>982</v>
      </c>
      <c r="B790">
        <v>17770</v>
      </c>
      <c r="C790" s="1">
        <f>ROWS($B$2:B790)</f>
        <v>789</v>
      </c>
      <c r="D790" t="str">
        <f>IF(Formulaire!$D$35=Communes!B790,Communes!C790,"")</f>
        <v/>
      </c>
      <c r="E790" t="str">
        <f t="shared" si="12"/>
        <v/>
      </c>
      <c r="F790" s="1" t="str" cm="1">
        <f t="array" ref="F790">IFERROR(INDEX($A$2:$A$4718,E790),"")</f>
        <v/>
      </c>
    </row>
    <row r="791" spans="1:6" x14ac:dyDescent="0.3">
      <c r="A791" t="s">
        <v>983</v>
      </c>
      <c r="B791">
        <v>17500</v>
      </c>
      <c r="C791" s="1">
        <f>ROWS($B$2:B791)</f>
        <v>790</v>
      </c>
      <c r="D791" t="str">
        <f>IF(Formulaire!$D$35=Communes!B791,Communes!C791,"")</f>
        <v/>
      </c>
      <c r="E791" t="str">
        <f t="shared" si="12"/>
        <v/>
      </c>
      <c r="F791" s="1" t="str" cm="1">
        <f t="array" ref="F791">IFERROR(INDEX($A$2:$A$4718,E791),"")</f>
        <v/>
      </c>
    </row>
    <row r="792" spans="1:6" x14ac:dyDescent="0.3">
      <c r="A792" t="s">
        <v>305</v>
      </c>
      <c r="B792">
        <v>17430</v>
      </c>
      <c r="C792" s="1">
        <f>ROWS($B$2:B792)</f>
        <v>791</v>
      </c>
      <c r="D792" t="str">
        <f>IF(Formulaire!$D$35=Communes!B792,Communes!C792,"")</f>
        <v/>
      </c>
      <c r="E792" t="str">
        <f t="shared" si="12"/>
        <v/>
      </c>
      <c r="F792" s="1" t="str" cm="1">
        <f t="array" ref="F792">IFERROR(INDEX($A$2:$A$4718,E792),"")</f>
        <v/>
      </c>
    </row>
    <row r="793" spans="1:6" x14ac:dyDescent="0.3">
      <c r="A793" t="s">
        <v>984</v>
      </c>
      <c r="B793">
        <v>17400</v>
      </c>
      <c r="C793" s="1">
        <f>ROWS($B$2:B793)</f>
        <v>792</v>
      </c>
      <c r="D793" t="str">
        <f>IF(Formulaire!$D$35=Communes!B793,Communes!C793,"")</f>
        <v/>
      </c>
      <c r="E793" t="str">
        <f t="shared" si="12"/>
        <v/>
      </c>
      <c r="F793" s="1" t="str" cm="1">
        <f t="array" ref="F793">IFERROR(INDEX($A$2:$A$4718,E793),"")</f>
        <v/>
      </c>
    </row>
    <row r="794" spans="1:6" x14ac:dyDescent="0.3">
      <c r="A794" t="s">
        <v>985</v>
      </c>
      <c r="B794">
        <v>17620</v>
      </c>
      <c r="C794" s="1">
        <f>ROWS($B$2:B794)</f>
        <v>793</v>
      </c>
      <c r="D794" t="str">
        <f>IF(Formulaire!$D$35=Communes!B794,Communes!C794,"")</f>
        <v/>
      </c>
      <c r="E794" t="str">
        <f t="shared" si="12"/>
        <v/>
      </c>
      <c r="F794" s="1" t="str" cm="1">
        <f t="array" ref="F794">IFERROR(INDEX($A$2:$A$4718,E794),"")</f>
        <v/>
      </c>
    </row>
    <row r="795" spans="1:6" x14ac:dyDescent="0.3">
      <c r="A795" t="s">
        <v>986</v>
      </c>
      <c r="B795">
        <v>17170</v>
      </c>
      <c r="C795" s="1">
        <f>ROWS($B$2:B795)</f>
        <v>794</v>
      </c>
      <c r="D795" t="str">
        <f>IF(Formulaire!$D$35=Communes!B795,Communes!C795,"")</f>
        <v/>
      </c>
      <c r="E795" t="str">
        <f t="shared" si="12"/>
        <v/>
      </c>
      <c r="F795" s="1" t="str" cm="1">
        <f t="array" ref="F795">IFERROR(INDEX($A$2:$A$4718,E795),"")</f>
        <v/>
      </c>
    </row>
    <row r="796" spans="1:6" x14ac:dyDescent="0.3">
      <c r="A796" t="s">
        <v>987</v>
      </c>
      <c r="B796">
        <v>17400</v>
      </c>
      <c r="C796" s="1">
        <f>ROWS($B$2:B796)</f>
        <v>795</v>
      </c>
      <c r="D796" t="str">
        <f>IF(Formulaire!$D$35=Communes!B796,Communes!C796,"")</f>
        <v/>
      </c>
      <c r="E796" t="str">
        <f t="shared" si="12"/>
        <v/>
      </c>
      <c r="F796" s="1" t="str" cm="1">
        <f t="array" ref="F796">IFERROR(INDEX($A$2:$A$4718,E796),"")</f>
        <v/>
      </c>
    </row>
    <row r="797" spans="1:6" x14ac:dyDescent="0.3">
      <c r="A797" t="s">
        <v>988</v>
      </c>
      <c r="B797">
        <v>17320</v>
      </c>
      <c r="C797" s="1">
        <f>ROWS($B$2:B797)</f>
        <v>796</v>
      </c>
      <c r="D797" t="str">
        <f>IF(Formulaire!$D$35=Communes!B797,Communes!C797,"")</f>
        <v/>
      </c>
      <c r="E797" t="str">
        <f t="shared" si="12"/>
        <v/>
      </c>
      <c r="F797" s="1" t="str" cm="1">
        <f t="array" ref="F797">IFERROR(INDEX($A$2:$A$4718,E797),"")</f>
        <v/>
      </c>
    </row>
    <row r="798" spans="1:6" x14ac:dyDescent="0.3">
      <c r="A798" t="s">
        <v>988</v>
      </c>
      <c r="B798">
        <v>17320</v>
      </c>
      <c r="C798" s="1">
        <f>ROWS($B$2:B798)</f>
        <v>797</v>
      </c>
      <c r="D798" t="str">
        <f>IF(Formulaire!$D$35=Communes!B798,Communes!C798,"")</f>
        <v/>
      </c>
      <c r="E798" t="str">
        <f t="shared" si="12"/>
        <v/>
      </c>
      <c r="F798" s="1" t="str" cm="1">
        <f t="array" ref="F798">IFERROR(INDEX($A$2:$A$4718,E798),"")</f>
        <v/>
      </c>
    </row>
    <row r="799" spans="1:6" x14ac:dyDescent="0.3">
      <c r="A799" t="s">
        <v>989</v>
      </c>
      <c r="B799">
        <v>17450</v>
      </c>
      <c r="C799" s="1">
        <f>ROWS($B$2:B799)</f>
        <v>798</v>
      </c>
      <c r="D799" t="str">
        <f>IF(Formulaire!$D$35=Communes!B799,Communes!C799,"")</f>
        <v/>
      </c>
      <c r="E799" t="str">
        <f t="shared" si="12"/>
        <v/>
      </c>
      <c r="F799" s="1" t="str" cm="1">
        <f t="array" ref="F799">IFERROR(INDEX($A$2:$A$4718,E799),"")</f>
        <v/>
      </c>
    </row>
    <row r="800" spans="1:6" x14ac:dyDescent="0.3">
      <c r="A800" t="s">
        <v>248</v>
      </c>
      <c r="B800">
        <v>17800</v>
      </c>
      <c r="C800" s="1">
        <f>ROWS($B$2:B800)</f>
        <v>799</v>
      </c>
      <c r="D800" t="str">
        <f>IF(Formulaire!$D$35=Communes!B800,Communes!C800,"")</f>
        <v/>
      </c>
      <c r="E800" t="str">
        <f t="shared" si="12"/>
        <v/>
      </c>
      <c r="F800" s="1" t="str" cm="1">
        <f t="array" ref="F800">IFERROR(INDEX($A$2:$A$4718,E800),"")</f>
        <v/>
      </c>
    </row>
    <row r="801" spans="1:6" x14ac:dyDescent="0.3">
      <c r="A801" t="s">
        <v>990</v>
      </c>
      <c r="B801">
        <v>17520</v>
      </c>
      <c r="C801" s="1">
        <f>ROWS($B$2:B801)</f>
        <v>800</v>
      </c>
      <c r="D801" t="str">
        <f>IF(Formulaire!$D$35=Communes!B801,Communes!C801,"")</f>
        <v/>
      </c>
      <c r="E801" t="str">
        <f t="shared" si="12"/>
        <v/>
      </c>
      <c r="F801" s="1" t="str" cm="1">
        <f t="array" ref="F801">IFERROR(INDEX($A$2:$A$4718,E801),"")</f>
        <v/>
      </c>
    </row>
    <row r="802" spans="1:6" x14ac:dyDescent="0.3">
      <c r="A802" t="s">
        <v>231</v>
      </c>
      <c r="B802">
        <v>17380</v>
      </c>
      <c r="C802" s="1">
        <f>ROWS($B$2:B802)</f>
        <v>801</v>
      </c>
      <c r="D802" t="str">
        <f>IF(Formulaire!$D$35=Communes!B802,Communes!C802,"")</f>
        <v/>
      </c>
      <c r="E802" t="str">
        <f t="shared" si="12"/>
        <v/>
      </c>
      <c r="F802" s="1" t="str" cm="1">
        <f t="array" ref="F802">IFERROR(INDEX($A$2:$A$4718,E802),"")</f>
        <v/>
      </c>
    </row>
    <row r="803" spans="1:6" x14ac:dyDescent="0.3">
      <c r="A803" t="s">
        <v>991</v>
      </c>
      <c r="B803">
        <v>17520</v>
      </c>
      <c r="C803" s="1">
        <f>ROWS($B$2:B803)</f>
        <v>802</v>
      </c>
      <c r="D803" t="str">
        <f>IF(Formulaire!$D$35=Communes!B803,Communes!C803,"")</f>
        <v/>
      </c>
      <c r="E803" t="str">
        <f t="shared" si="12"/>
        <v/>
      </c>
      <c r="F803" s="1" t="str" cm="1">
        <f t="array" ref="F803">IFERROR(INDEX($A$2:$A$4718,E803),"")</f>
        <v/>
      </c>
    </row>
    <row r="804" spans="1:6" x14ac:dyDescent="0.3">
      <c r="A804" t="s">
        <v>992</v>
      </c>
      <c r="B804">
        <v>17470</v>
      </c>
      <c r="C804" s="1">
        <f>ROWS($B$2:B804)</f>
        <v>803</v>
      </c>
      <c r="D804" t="str">
        <f>IF(Formulaire!$D$35=Communes!B804,Communes!C804,"")</f>
        <v/>
      </c>
      <c r="E804" t="str">
        <f t="shared" si="12"/>
        <v/>
      </c>
      <c r="F804" s="1" t="str" cm="1">
        <f t="array" ref="F804">IFERROR(INDEX($A$2:$A$4718,E804),"")</f>
        <v/>
      </c>
    </row>
    <row r="805" spans="1:6" x14ac:dyDescent="0.3">
      <c r="A805" t="s">
        <v>216</v>
      </c>
      <c r="B805">
        <v>17700</v>
      </c>
      <c r="C805" s="1">
        <f>ROWS($B$2:B805)</f>
        <v>804</v>
      </c>
      <c r="D805" t="str">
        <f>IF(Formulaire!$D$35=Communes!B805,Communes!C805,"")</f>
        <v/>
      </c>
      <c r="E805" t="str">
        <f t="shared" si="12"/>
        <v/>
      </c>
      <c r="F805" s="1" t="str" cm="1">
        <f t="array" ref="F805">IFERROR(INDEX($A$2:$A$4718,E805),"")</f>
        <v/>
      </c>
    </row>
    <row r="806" spans="1:6" x14ac:dyDescent="0.3">
      <c r="A806" t="s">
        <v>993</v>
      </c>
      <c r="B806">
        <v>17740</v>
      </c>
      <c r="C806" s="1">
        <f>ROWS($B$2:B806)</f>
        <v>805</v>
      </c>
      <c r="D806" t="str">
        <f>IF(Formulaire!$D$35=Communes!B806,Communes!C806,"")</f>
        <v/>
      </c>
      <c r="E806" t="str">
        <f t="shared" si="12"/>
        <v/>
      </c>
      <c r="F806" s="1" t="str" cm="1">
        <f t="array" ref="F806">IFERROR(INDEX($A$2:$A$4718,E806),"")</f>
        <v/>
      </c>
    </row>
    <row r="807" spans="1:6" x14ac:dyDescent="0.3">
      <c r="A807" t="s">
        <v>260</v>
      </c>
      <c r="B807">
        <v>17330</v>
      </c>
      <c r="C807" s="1">
        <f>ROWS($B$2:B807)</f>
        <v>806</v>
      </c>
      <c r="D807" t="str">
        <f>IF(Formulaire!$D$35=Communes!B807,Communes!C807,"")</f>
        <v/>
      </c>
      <c r="E807" t="str">
        <f t="shared" si="12"/>
        <v/>
      </c>
      <c r="F807" s="1" t="str" cm="1">
        <f t="array" ref="F807">IFERROR(INDEX($A$2:$A$4718,E807),"")</f>
        <v/>
      </c>
    </row>
    <row r="808" spans="1:6" x14ac:dyDescent="0.3">
      <c r="A808" t="s">
        <v>994</v>
      </c>
      <c r="B808">
        <v>17150</v>
      </c>
      <c r="C808" s="1">
        <f>ROWS($B$2:B808)</f>
        <v>807</v>
      </c>
      <c r="D808" t="str">
        <f>IF(Formulaire!$D$35=Communes!B808,Communes!C808,"")</f>
        <v/>
      </c>
      <c r="E808" t="str">
        <f t="shared" si="12"/>
        <v/>
      </c>
      <c r="F808" s="1" t="str" cm="1">
        <f t="array" ref="F808">IFERROR(INDEX($A$2:$A$4718,E808),"")</f>
        <v/>
      </c>
    </row>
    <row r="809" spans="1:6" x14ac:dyDescent="0.3">
      <c r="A809" t="s">
        <v>995</v>
      </c>
      <c r="B809">
        <v>17500</v>
      </c>
      <c r="C809" s="1">
        <f>ROWS($B$2:B809)</f>
        <v>808</v>
      </c>
      <c r="D809" t="str">
        <f>IF(Formulaire!$D$35=Communes!B809,Communes!C809,"")</f>
        <v/>
      </c>
      <c r="E809" t="str">
        <f t="shared" si="12"/>
        <v/>
      </c>
      <c r="F809" s="1" t="str" cm="1">
        <f t="array" ref="F809">IFERROR(INDEX($A$2:$A$4718,E809),"")</f>
        <v/>
      </c>
    </row>
    <row r="810" spans="1:6" x14ac:dyDescent="0.3">
      <c r="A810" t="s">
        <v>996</v>
      </c>
      <c r="B810">
        <v>17520</v>
      </c>
      <c r="C810" s="1">
        <f>ROWS($B$2:B810)</f>
        <v>809</v>
      </c>
      <c r="D810" t="str">
        <f>IF(Formulaire!$D$35=Communes!B810,Communes!C810,"")</f>
        <v/>
      </c>
      <c r="E810" t="str">
        <f t="shared" si="12"/>
        <v/>
      </c>
      <c r="F810" s="1" t="str" cm="1">
        <f t="array" ref="F810">IFERROR(INDEX($A$2:$A$4718,E810),"")</f>
        <v/>
      </c>
    </row>
    <row r="811" spans="1:6" x14ac:dyDescent="0.3">
      <c r="A811" t="s">
        <v>997</v>
      </c>
      <c r="B811">
        <v>17270</v>
      </c>
      <c r="C811" s="1">
        <f>ROWS($B$2:B811)</f>
        <v>810</v>
      </c>
      <c r="D811" t="str">
        <f>IF(Formulaire!$D$35=Communes!B811,Communes!C811,"")</f>
        <v/>
      </c>
      <c r="E811" t="str">
        <f t="shared" si="12"/>
        <v/>
      </c>
      <c r="F811" s="1" t="str" cm="1">
        <f t="array" ref="F811">IFERROR(INDEX($A$2:$A$4718,E811),"")</f>
        <v/>
      </c>
    </row>
    <row r="812" spans="1:6" x14ac:dyDescent="0.3">
      <c r="A812" t="s">
        <v>998</v>
      </c>
      <c r="B812">
        <v>17360</v>
      </c>
      <c r="C812" s="1">
        <f>ROWS($B$2:B812)</f>
        <v>811</v>
      </c>
      <c r="D812" t="str">
        <f>IF(Formulaire!$D$35=Communes!B812,Communes!C812,"")</f>
        <v/>
      </c>
      <c r="E812" t="str">
        <f t="shared" si="12"/>
        <v/>
      </c>
      <c r="F812" s="1" t="str" cm="1">
        <f t="array" ref="F812">IFERROR(INDEX($A$2:$A$4718,E812),"")</f>
        <v/>
      </c>
    </row>
    <row r="813" spans="1:6" x14ac:dyDescent="0.3">
      <c r="A813" t="s">
        <v>999</v>
      </c>
      <c r="B813">
        <v>17400</v>
      </c>
      <c r="C813" s="1">
        <f>ROWS($B$2:B813)</f>
        <v>812</v>
      </c>
      <c r="D813" t="str">
        <f>IF(Formulaire!$D$35=Communes!B813,Communes!C813,"")</f>
        <v/>
      </c>
      <c r="E813" t="str">
        <f t="shared" si="12"/>
        <v/>
      </c>
      <c r="F813" s="1" t="str" cm="1">
        <f t="array" ref="F813">IFERROR(INDEX($A$2:$A$4718,E813),"")</f>
        <v/>
      </c>
    </row>
    <row r="814" spans="1:6" x14ac:dyDescent="0.3">
      <c r="A814" t="s">
        <v>1000</v>
      </c>
      <c r="B814">
        <v>17410</v>
      </c>
      <c r="C814" s="1">
        <f>ROWS($B$2:B814)</f>
        <v>813</v>
      </c>
      <c r="D814" t="str">
        <f>IF(Formulaire!$D$35=Communes!B814,Communes!C814,"")</f>
        <v/>
      </c>
      <c r="E814" t="str">
        <f t="shared" si="12"/>
        <v/>
      </c>
      <c r="F814" s="1" t="str" cm="1">
        <f t="array" ref="F814">IFERROR(INDEX($A$2:$A$4718,E814),"")</f>
        <v/>
      </c>
    </row>
    <row r="815" spans="1:6" x14ac:dyDescent="0.3">
      <c r="A815" t="s">
        <v>608</v>
      </c>
      <c r="B815">
        <v>17500</v>
      </c>
      <c r="C815" s="1">
        <f>ROWS($B$2:B815)</f>
        <v>814</v>
      </c>
      <c r="D815" t="str">
        <f>IF(Formulaire!$D$35=Communes!B815,Communes!C815,"")</f>
        <v/>
      </c>
      <c r="E815" t="str">
        <f t="shared" si="12"/>
        <v/>
      </c>
      <c r="F815" s="1" t="str" cm="1">
        <f t="array" ref="F815">IFERROR(INDEX($A$2:$A$4718,E815),"")</f>
        <v/>
      </c>
    </row>
    <row r="816" spans="1:6" x14ac:dyDescent="0.3">
      <c r="A816" t="s">
        <v>1001</v>
      </c>
      <c r="B816">
        <v>17220</v>
      </c>
      <c r="C816" s="1">
        <f>ROWS($B$2:B816)</f>
        <v>815</v>
      </c>
      <c r="D816" t="str">
        <f>IF(Formulaire!$D$35=Communes!B816,Communes!C816,"")</f>
        <v/>
      </c>
      <c r="E816" t="str">
        <f t="shared" si="12"/>
        <v/>
      </c>
      <c r="F816" s="1" t="str" cm="1">
        <f t="array" ref="F816">IFERROR(INDEX($A$2:$A$4718,E816),"")</f>
        <v/>
      </c>
    </row>
    <row r="817" spans="1:6" x14ac:dyDescent="0.3">
      <c r="A817" t="s">
        <v>1002</v>
      </c>
      <c r="B817">
        <v>17770</v>
      </c>
      <c r="C817" s="1">
        <f>ROWS($B$2:B817)</f>
        <v>816</v>
      </c>
      <c r="D817" t="str">
        <f>IF(Formulaire!$D$35=Communes!B817,Communes!C817,"")</f>
        <v/>
      </c>
      <c r="E817" t="str">
        <f t="shared" si="12"/>
        <v/>
      </c>
      <c r="F817" s="1" t="str" cm="1">
        <f t="array" ref="F817">IFERROR(INDEX($A$2:$A$4718,E817),"")</f>
        <v/>
      </c>
    </row>
    <row r="818" spans="1:6" x14ac:dyDescent="0.3">
      <c r="A818" t="s">
        <v>1003</v>
      </c>
      <c r="B818">
        <v>17780</v>
      </c>
      <c r="C818" s="1">
        <f>ROWS($B$2:B818)</f>
        <v>817</v>
      </c>
      <c r="D818" t="str">
        <f>IF(Formulaire!$D$35=Communes!B818,Communes!C818,"")</f>
        <v/>
      </c>
      <c r="E818" t="str">
        <f t="shared" si="12"/>
        <v/>
      </c>
      <c r="F818" s="1" t="str" cm="1">
        <f t="array" ref="F818">IFERROR(INDEX($A$2:$A$4718,E818),"")</f>
        <v/>
      </c>
    </row>
    <row r="819" spans="1:6" x14ac:dyDescent="0.3">
      <c r="A819" t="s">
        <v>1004</v>
      </c>
      <c r="B819">
        <v>17230</v>
      </c>
      <c r="C819" s="1">
        <f>ROWS($B$2:B819)</f>
        <v>818</v>
      </c>
      <c r="D819" t="str">
        <f>IF(Formulaire!$D$35=Communes!B819,Communes!C819,"")</f>
        <v/>
      </c>
      <c r="E819" t="str">
        <f t="shared" si="12"/>
        <v/>
      </c>
      <c r="F819" s="1" t="str" cm="1">
        <f t="array" ref="F819">IFERROR(INDEX($A$2:$A$4718,E819),"")</f>
        <v/>
      </c>
    </row>
    <row r="820" spans="1:6" x14ac:dyDescent="0.3">
      <c r="A820" t="s">
        <v>1005</v>
      </c>
      <c r="B820">
        <v>17490</v>
      </c>
      <c r="C820" s="1">
        <f>ROWS($B$2:B820)</f>
        <v>819</v>
      </c>
      <c r="D820" t="str">
        <f>IF(Formulaire!$D$35=Communes!B820,Communes!C820,"")</f>
        <v/>
      </c>
      <c r="E820" t="str">
        <f t="shared" si="12"/>
        <v/>
      </c>
      <c r="F820" s="1" t="str" cm="1">
        <f t="array" ref="F820">IFERROR(INDEX($A$2:$A$4718,E820),"")</f>
        <v/>
      </c>
    </row>
    <row r="821" spans="1:6" x14ac:dyDescent="0.3">
      <c r="A821" t="s">
        <v>1006</v>
      </c>
      <c r="B821">
        <v>17210</v>
      </c>
      <c r="C821" s="1">
        <f>ROWS($B$2:B821)</f>
        <v>820</v>
      </c>
      <c r="D821" t="str">
        <f>IF(Formulaire!$D$35=Communes!B821,Communes!C821,"")</f>
        <v/>
      </c>
      <c r="E821" t="str">
        <f t="shared" si="12"/>
        <v/>
      </c>
      <c r="F821" s="1" t="str" cm="1">
        <f t="array" ref="F821">IFERROR(INDEX($A$2:$A$4718,E821),"")</f>
        <v/>
      </c>
    </row>
    <row r="822" spans="1:6" x14ac:dyDescent="0.3">
      <c r="A822" t="s">
        <v>1007</v>
      </c>
      <c r="B822">
        <v>17800</v>
      </c>
      <c r="C822" s="1">
        <f>ROWS($B$2:B822)</f>
        <v>821</v>
      </c>
      <c r="D822" t="str">
        <f>IF(Formulaire!$D$35=Communes!B822,Communes!C822,"")</f>
        <v/>
      </c>
      <c r="E822" t="str">
        <f t="shared" si="12"/>
        <v/>
      </c>
      <c r="F822" s="1" t="str" cm="1">
        <f t="array" ref="F822">IFERROR(INDEX($A$2:$A$4718,E822),"")</f>
        <v/>
      </c>
    </row>
    <row r="823" spans="1:6" x14ac:dyDescent="0.3">
      <c r="A823" t="s">
        <v>1008</v>
      </c>
      <c r="B823">
        <v>17420</v>
      </c>
      <c r="C823" s="1">
        <f>ROWS($B$2:B823)</f>
        <v>822</v>
      </c>
      <c r="D823" t="str">
        <f>IF(Formulaire!$D$35=Communes!B823,Communes!C823,"")</f>
        <v/>
      </c>
      <c r="E823" t="str">
        <f t="shared" si="12"/>
        <v/>
      </c>
      <c r="F823" s="1" t="str" cm="1">
        <f t="array" ref="F823">IFERROR(INDEX($A$2:$A$4718,E823),"")</f>
        <v/>
      </c>
    </row>
    <row r="824" spans="1:6" x14ac:dyDescent="0.3">
      <c r="A824" t="s">
        <v>1008</v>
      </c>
      <c r="B824">
        <v>17420</v>
      </c>
      <c r="C824" s="1">
        <f>ROWS($B$2:B824)</f>
        <v>823</v>
      </c>
      <c r="D824" t="str">
        <f>IF(Formulaire!$D$35=Communes!B824,Communes!C824,"")</f>
        <v/>
      </c>
      <c r="E824" t="str">
        <f t="shared" si="12"/>
        <v/>
      </c>
      <c r="F824" s="1" t="str" cm="1">
        <f t="array" ref="F824">IFERROR(INDEX($A$2:$A$4718,E824),"")</f>
        <v/>
      </c>
    </row>
    <row r="825" spans="1:6" x14ac:dyDescent="0.3">
      <c r="A825" t="s">
        <v>1009</v>
      </c>
      <c r="B825">
        <v>17400</v>
      </c>
      <c r="C825" s="1">
        <f>ROWS($B$2:B825)</f>
        <v>824</v>
      </c>
      <c r="D825" t="str">
        <f>IF(Formulaire!$D$35=Communes!B825,Communes!C825,"")</f>
        <v/>
      </c>
      <c r="E825" t="str">
        <f t="shared" si="12"/>
        <v/>
      </c>
      <c r="F825" s="1" t="str" cm="1">
        <f t="array" ref="F825">IFERROR(INDEX($A$2:$A$4718,E825),"")</f>
        <v/>
      </c>
    </row>
    <row r="826" spans="1:6" x14ac:dyDescent="0.3">
      <c r="A826" t="s">
        <v>1010</v>
      </c>
      <c r="B826">
        <v>17700</v>
      </c>
      <c r="C826" s="1">
        <f>ROWS($B$2:B826)</f>
        <v>825</v>
      </c>
      <c r="D826" t="str">
        <f>IF(Formulaire!$D$35=Communes!B826,Communes!C826,"")</f>
        <v/>
      </c>
      <c r="E826" t="str">
        <f t="shared" si="12"/>
        <v/>
      </c>
      <c r="F826" s="1" t="str" cm="1">
        <f t="array" ref="F826">IFERROR(INDEX($A$2:$A$4718,E826),"")</f>
        <v/>
      </c>
    </row>
    <row r="827" spans="1:6" x14ac:dyDescent="0.3">
      <c r="A827" t="s">
        <v>1011</v>
      </c>
      <c r="B827">
        <v>17400</v>
      </c>
      <c r="C827" s="1">
        <f>ROWS($B$2:B827)</f>
        <v>826</v>
      </c>
      <c r="D827" t="str">
        <f>IF(Formulaire!$D$35=Communes!B827,Communes!C827,"")</f>
        <v/>
      </c>
      <c r="E827" t="str">
        <f t="shared" si="12"/>
        <v/>
      </c>
      <c r="F827" s="1" t="str" cm="1">
        <f t="array" ref="F827">IFERROR(INDEX($A$2:$A$4718,E827),"")</f>
        <v/>
      </c>
    </row>
    <row r="828" spans="1:6" x14ac:dyDescent="0.3">
      <c r="A828" t="s">
        <v>1012</v>
      </c>
      <c r="B828">
        <v>17330</v>
      </c>
      <c r="C828" s="1">
        <f>ROWS($B$2:B828)</f>
        <v>827</v>
      </c>
      <c r="D828" t="str">
        <f>IF(Formulaire!$D$35=Communes!B828,Communes!C828,"")</f>
        <v/>
      </c>
      <c r="E828" t="str">
        <f t="shared" si="12"/>
        <v/>
      </c>
      <c r="F828" s="1" t="str" cm="1">
        <f t="array" ref="F828">IFERROR(INDEX($A$2:$A$4718,E828),"")</f>
        <v/>
      </c>
    </row>
    <row r="829" spans="1:6" x14ac:dyDescent="0.3">
      <c r="A829" t="s">
        <v>1013</v>
      </c>
      <c r="B829">
        <v>17310</v>
      </c>
      <c r="C829" s="1">
        <f>ROWS($B$2:B829)</f>
        <v>828</v>
      </c>
      <c r="D829" t="str">
        <f>IF(Formulaire!$D$35=Communes!B829,Communes!C829,"")</f>
        <v/>
      </c>
      <c r="E829" t="str">
        <f t="shared" si="12"/>
        <v/>
      </c>
      <c r="F829" s="1" t="str" cm="1">
        <f t="array" ref="F829">IFERROR(INDEX($A$2:$A$4718,E829),"")</f>
        <v/>
      </c>
    </row>
    <row r="830" spans="1:6" x14ac:dyDescent="0.3">
      <c r="A830" t="s">
        <v>1013</v>
      </c>
      <c r="B830">
        <v>17310</v>
      </c>
      <c r="C830" s="1">
        <f>ROWS($B$2:B830)</f>
        <v>829</v>
      </c>
      <c r="D830" t="str">
        <f>IF(Formulaire!$D$35=Communes!B830,Communes!C830,"")</f>
        <v/>
      </c>
      <c r="E830" t="str">
        <f t="shared" si="12"/>
        <v/>
      </c>
      <c r="F830" s="1" t="str" cm="1">
        <f t="array" ref="F830">IFERROR(INDEX($A$2:$A$4718,E830),"")</f>
        <v/>
      </c>
    </row>
    <row r="831" spans="1:6" x14ac:dyDescent="0.3">
      <c r="A831" t="s">
        <v>1014</v>
      </c>
      <c r="B831">
        <v>17270</v>
      </c>
      <c r="C831" s="1">
        <f>ROWS($B$2:B831)</f>
        <v>830</v>
      </c>
      <c r="D831" t="str">
        <f>IF(Formulaire!$D$35=Communes!B831,Communes!C831,"")</f>
        <v/>
      </c>
      <c r="E831" t="str">
        <f t="shared" si="12"/>
        <v/>
      </c>
      <c r="F831" s="1" t="str" cm="1">
        <f t="array" ref="F831">IFERROR(INDEX($A$2:$A$4718,E831),"")</f>
        <v/>
      </c>
    </row>
    <row r="832" spans="1:6" x14ac:dyDescent="0.3">
      <c r="A832" t="s">
        <v>1015</v>
      </c>
      <c r="B832">
        <v>17250</v>
      </c>
      <c r="C832" s="1">
        <f>ROWS($B$2:B832)</f>
        <v>831</v>
      </c>
      <c r="D832" t="str">
        <f>IF(Formulaire!$D$35=Communes!B832,Communes!C832,"")</f>
        <v/>
      </c>
      <c r="E832" t="str">
        <f t="shared" si="12"/>
        <v/>
      </c>
      <c r="F832" s="1" t="str" cm="1">
        <f t="array" ref="F832">IFERROR(INDEX($A$2:$A$4718,E832),"")</f>
        <v/>
      </c>
    </row>
    <row r="833" spans="1:6" x14ac:dyDescent="0.3">
      <c r="A833" t="s">
        <v>1016</v>
      </c>
      <c r="B833">
        <v>17800</v>
      </c>
      <c r="C833" s="1">
        <f>ROWS($B$2:B833)</f>
        <v>832</v>
      </c>
      <c r="D833" t="str">
        <f>IF(Formulaire!$D$35=Communes!B833,Communes!C833,"")</f>
        <v/>
      </c>
      <c r="E833" t="str">
        <f t="shared" si="12"/>
        <v/>
      </c>
      <c r="F833" s="1" t="str" cm="1">
        <f t="array" ref="F833">IFERROR(INDEX($A$2:$A$4718,E833),"")</f>
        <v/>
      </c>
    </row>
    <row r="834" spans="1:6" x14ac:dyDescent="0.3">
      <c r="A834" t="s">
        <v>307</v>
      </c>
      <c r="B834">
        <v>17250</v>
      </c>
      <c r="C834" s="1">
        <f>ROWS($B$2:B834)</f>
        <v>833</v>
      </c>
      <c r="D834" t="str">
        <f>IF(Formulaire!$D$35=Communes!B834,Communes!C834,"")</f>
        <v/>
      </c>
      <c r="E834" t="str">
        <f t="shared" si="12"/>
        <v/>
      </c>
      <c r="F834" s="1" t="str" cm="1">
        <f t="array" ref="F834">IFERROR(INDEX($A$2:$A$4718,E834),"")</f>
        <v/>
      </c>
    </row>
    <row r="835" spans="1:6" x14ac:dyDescent="0.3">
      <c r="A835" t="s">
        <v>1017</v>
      </c>
      <c r="B835">
        <v>17240</v>
      </c>
      <c r="C835" s="1">
        <f>ROWS($B$2:B835)</f>
        <v>834</v>
      </c>
      <c r="D835" t="str">
        <f>IF(Formulaire!$D$35=Communes!B835,Communes!C835,"")</f>
        <v/>
      </c>
      <c r="E835" t="str">
        <f t="shared" ref="E835:E898" si="13">IFERROR(SMALL($D:$D,C835),"")</f>
        <v/>
      </c>
      <c r="F835" s="1" t="str" cm="1">
        <f t="array" ref="F835">IFERROR(INDEX($A$2:$A$4718,E835),"")</f>
        <v/>
      </c>
    </row>
    <row r="836" spans="1:6" x14ac:dyDescent="0.3">
      <c r="A836" t="s">
        <v>1018</v>
      </c>
      <c r="B836">
        <v>17220</v>
      </c>
      <c r="C836" s="1">
        <f>ROWS($B$2:B836)</f>
        <v>835</v>
      </c>
      <c r="D836" t="str">
        <f>IF(Formulaire!$D$35=Communes!B836,Communes!C836,"")</f>
        <v/>
      </c>
      <c r="E836" t="str">
        <f t="shared" si="13"/>
        <v/>
      </c>
      <c r="F836" s="1" t="str" cm="1">
        <f t="array" ref="F836">IFERROR(INDEX($A$2:$A$4718,E836),"")</f>
        <v/>
      </c>
    </row>
    <row r="837" spans="1:6" x14ac:dyDescent="0.3">
      <c r="A837" t="s">
        <v>1019</v>
      </c>
      <c r="B837">
        <v>17600</v>
      </c>
      <c r="C837" s="1">
        <f>ROWS($B$2:B837)</f>
        <v>836</v>
      </c>
      <c r="D837" t="str">
        <f>IF(Formulaire!$D$35=Communes!B837,Communes!C837,"")</f>
        <v/>
      </c>
      <c r="E837" t="str">
        <f t="shared" si="13"/>
        <v/>
      </c>
      <c r="F837" s="1" t="str" cm="1">
        <f t="array" ref="F837">IFERROR(INDEX($A$2:$A$4718,E837),"")</f>
        <v/>
      </c>
    </row>
    <row r="838" spans="1:6" x14ac:dyDescent="0.3">
      <c r="A838" t="s">
        <v>1020</v>
      </c>
      <c r="B838">
        <v>17700</v>
      </c>
      <c r="C838" s="1">
        <f>ROWS($B$2:B838)</f>
        <v>837</v>
      </c>
      <c r="D838" t="str">
        <f>IF(Formulaire!$D$35=Communes!B838,Communes!C838,"")</f>
        <v/>
      </c>
      <c r="E838" t="str">
        <f t="shared" si="13"/>
        <v/>
      </c>
      <c r="F838" s="1" t="str" cm="1">
        <f t="array" ref="F838">IFERROR(INDEX($A$2:$A$4718,E838),"")</f>
        <v/>
      </c>
    </row>
    <row r="839" spans="1:6" x14ac:dyDescent="0.3">
      <c r="A839" t="s">
        <v>1021</v>
      </c>
      <c r="B839">
        <v>17610</v>
      </c>
      <c r="C839" s="1">
        <f>ROWS($B$2:B839)</f>
        <v>838</v>
      </c>
      <c r="D839" t="str">
        <f>IF(Formulaire!$D$35=Communes!B839,Communes!C839,"")</f>
        <v/>
      </c>
      <c r="E839" t="str">
        <f t="shared" si="13"/>
        <v/>
      </c>
      <c r="F839" s="1" t="str" cm="1">
        <f t="array" ref="F839">IFERROR(INDEX($A$2:$A$4718,E839),"")</f>
        <v/>
      </c>
    </row>
    <row r="840" spans="1:6" x14ac:dyDescent="0.3">
      <c r="A840" t="s">
        <v>1022</v>
      </c>
      <c r="B840">
        <v>17540</v>
      </c>
      <c r="C840" s="1">
        <f>ROWS($B$2:B840)</f>
        <v>839</v>
      </c>
      <c r="D840" t="str">
        <f>IF(Formulaire!$D$35=Communes!B840,Communes!C840,"")</f>
        <v/>
      </c>
      <c r="E840" t="str">
        <f t="shared" si="13"/>
        <v/>
      </c>
      <c r="F840" s="1" t="str" cm="1">
        <f t="array" ref="F840">IFERROR(INDEX($A$2:$A$4718,E840),"")</f>
        <v/>
      </c>
    </row>
    <row r="841" spans="1:6" x14ac:dyDescent="0.3">
      <c r="A841" t="s">
        <v>1023</v>
      </c>
      <c r="B841">
        <v>17350</v>
      </c>
      <c r="C841" s="1">
        <f>ROWS($B$2:B841)</f>
        <v>840</v>
      </c>
      <c r="D841" t="str">
        <f>IF(Formulaire!$D$35=Communes!B841,Communes!C841,"")</f>
        <v/>
      </c>
      <c r="E841" t="str">
        <f t="shared" si="13"/>
        <v/>
      </c>
      <c r="F841" s="1" t="str" cm="1">
        <f t="array" ref="F841">IFERROR(INDEX($A$2:$A$4718,E841),"")</f>
        <v/>
      </c>
    </row>
    <row r="842" spans="1:6" x14ac:dyDescent="0.3">
      <c r="A842" t="s">
        <v>1023</v>
      </c>
      <c r="B842">
        <v>17350</v>
      </c>
      <c r="C842" s="1">
        <f>ROWS($B$2:B842)</f>
        <v>841</v>
      </c>
      <c r="D842" t="str">
        <f>IF(Formulaire!$D$35=Communes!B842,Communes!C842,"")</f>
        <v/>
      </c>
      <c r="E842" t="str">
        <f t="shared" si="13"/>
        <v/>
      </c>
      <c r="F842" s="1" t="str" cm="1">
        <f t="array" ref="F842">IFERROR(INDEX($A$2:$A$4718,E842),"")</f>
        <v/>
      </c>
    </row>
    <row r="843" spans="1:6" x14ac:dyDescent="0.3">
      <c r="A843" t="s">
        <v>1023</v>
      </c>
      <c r="B843">
        <v>17350</v>
      </c>
      <c r="C843" s="1">
        <f>ROWS($B$2:B843)</f>
        <v>842</v>
      </c>
      <c r="D843" t="str">
        <f>IF(Formulaire!$D$35=Communes!B843,Communes!C843,"")</f>
        <v/>
      </c>
      <c r="E843" t="str">
        <f t="shared" si="13"/>
        <v/>
      </c>
      <c r="F843" s="1" t="str" cm="1">
        <f t="array" ref="F843">IFERROR(INDEX($A$2:$A$4718,E843),"")</f>
        <v/>
      </c>
    </row>
    <row r="844" spans="1:6" x14ac:dyDescent="0.3">
      <c r="A844" t="s">
        <v>1024</v>
      </c>
      <c r="B844">
        <v>17800</v>
      </c>
      <c r="C844" s="1">
        <f>ROWS($B$2:B844)</f>
        <v>843</v>
      </c>
      <c r="D844" t="str">
        <f>IF(Formulaire!$D$35=Communes!B844,Communes!C844,"")</f>
        <v/>
      </c>
      <c r="E844" t="str">
        <f t="shared" si="13"/>
        <v/>
      </c>
      <c r="F844" s="1" t="str" cm="1">
        <f t="array" ref="F844">IFERROR(INDEX($A$2:$A$4718,E844),"")</f>
        <v/>
      </c>
    </row>
    <row r="845" spans="1:6" x14ac:dyDescent="0.3">
      <c r="A845" t="s">
        <v>1025</v>
      </c>
      <c r="B845">
        <v>17800</v>
      </c>
      <c r="C845" s="1">
        <f>ROWS($B$2:B845)</f>
        <v>844</v>
      </c>
      <c r="D845" t="str">
        <f>IF(Formulaire!$D$35=Communes!B845,Communes!C845,"")</f>
        <v/>
      </c>
      <c r="E845" t="str">
        <f t="shared" si="13"/>
        <v/>
      </c>
      <c r="F845" s="1" t="str" cm="1">
        <f t="array" ref="F845">IFERROR(INDEX($A$2:$A$4718,E845),"")</f>
        <v/>
      </c>
    </row>
    <row r="846" spans="1:6" x14ac:dyDescent="0.3">
      <c r="A846" t="s">
        <v>1026</v>
      </c>
      <c r="B846">
        <v>17330</v>
      </c>
      <c r="C846" s="1">
        <f>ROWS($B$2:B846)</f>
        <v>845</v>
      </c>
      <c r="D846" t="str">
        <f>IF(Formulaire!$D$35=Communes!B846,Communes!C846,"")</f>
        <v/>
      </c>
      <c r="E846" t="str">
        <f t="shared" si="13"/>
        <v/>
      </c>
      <c r="F846" s="1" t="str" cm="1">
        <f t="array" ref="F846">IFERROR(INDEX($A$2:$A$4718,E846),"")</f>
        <v/>
      </c>
    </row>
    <row r="847" spans="1:6" x14ac:dyDescent="0.3">
      <c r="A847" t="s">
        <v>1027</v>
      </c>
      <c r="B847">
        <v>17240</v>
      </c>
      <c r="C847" s="1">
        <f>ROWS($B$2:B847)</f>
        <v>846</v>
      </c>
      <c r="D847" t="str">
        <f>IF(Formulaire!$D$35=Communes!B847,Communes!C847,"")</f>
        <v/>
      </c>
      <c r="E847" t="str">
        <f t="shared" si="13"/>
        <v/>
      </c>
      <c r="F847" s="1" t="str" cm="1">
        <f t="array" ref="F847">IFERROR(INDEX($A$2:$A$4718,E847),"")</f>
        <v/>
      </c>
    </row>
    <row r="848" spans="1:6" x14ac:dyDescent="0.3">
      <c r="A848" t="s">
        <v>1028</v>
      </c>
      <c r="B848">
        <v>17500</v>
      </c>
      <c r="C848" s="1">
        <f>ROWS($B$2:B848)</f>
        <v>847</v>
      </c>
      <c r="D848" t="str">
        <f>IF(Formulaire!$D$35=Communes!B848,Communes!C848,"")</f>
        <v/>
      </c>
      <c r="E848" t="str">
        <f t="shared" si="13"/>
        <v/>
      </c>
      <c r="F848" s="1" t="str" cm="1">
        <f t="array" ref="F848">IFERROR(INDEX($A$2:$A$4718,E848),"")</f>
        <v/>
      </c>
    </row>
    <row r="849" spans="1:6" x14ac:dyDescent="0.3">
      <c r="A849" t="s">
        <v>1029</v>
      </c>
      <c r="B849">
        <v>17260</v>
      </c>
      <c r="C849" s="1">
        <f>ROWS($B$2:B849)</f>
        <v>848</v>
      </c>
      <c r="D849" t="str">
        <f>IF(Formulaire!$D$35=Communes!B849,Communes!C849,"")</f>
        <v/>
      </c>
      <c r="E849" t="str">
        <f t="shared" si="13"/>
        <v/>
      </c>
      <c r="F849" s="1" t="str" cm="1">
        <f t="array" ref="F849">IFERROR(INDEX($A$2:$A$4718,E849),"")</f>
        <v/>
      </c>
    </row>
    <row r="850" spans="1:6" x14ac:dyDescent="0.3">
      <c r="A850" t="s">
        <v>1030</v>
      </c>
      <c r="B850">
        <v>17150</v>
      </c>
      <c r="C850" s="1">
        <f>ROWS($B$2:B850)</f>
        <v>849</v>
      </c>
      <c r="D850" t="str">
        <f>IF(Formulaire!$D$35=Communes!B850,Communes!C850,"")</f>
        <v/>
      </c>
      <c r="E850" t="str">
        <f t="shared" si="13"/>
        <v/>
      </c>
      <c r="F850" s="1" t="str" cm="1">
        <f t="array" ref="F850">IFERROR(INDEX($A$2:$A$4718,E850),"")</f>
        <v/>
      </c>
    </row>
    <row r="851" spans="1:6" x14ac:dyDescent="0.3">
      <c r="A851" t="s">
        <v>233</v>
      </c>
      <c r="B851">
        <v>17600</v>
      </c>
      <c r="C851" s="1">
        <f>ROWS($B$2:B851)</f>
        <v>850</v>
      </c>
      <c r="D851" t="str">
        <f>IF(Formulaire!$D$35=Communes!B851,Communes!C851,"")</f>
        <v/>
      </c>
      <c r="E851" t="str">
        <f t="shared" si="13"/>
        <v/>
      </c>
      <c r="F851" s="1" t="str" cm="1">
        <f t="array" ref="F851">IFERROR(INDEX($A$2:$A$4718,E851),"")</f>
        <v/>
      </c>
    </row>
    <row r="852" spans="1:6" x14ac:dyDescent="0.3">
      <c r="A852" t="s">
        <v>1031</v>
      </c>
      <c r="B852">
        <v>17220</v>
      </c>
      <c r="C852" s="1">
        <f>ROWS($B$2:B852)</f>
        <v>851</v>
      </c>
      <c r="D852" t="str">
        <f>IF(Formulaire!$D$35=Communes!B852,Communes!C852,"")</f>
        <v/>
      </c>
      <c r="E852" t="str">
        <f t="shared" si="13"/>
        <v/>
      </c>
      <c r="F852" s="1" t="str" cm="1">
        <f t="array" ref="F852">IFERROR(INDEX($A$2:$A$4718,E852),"")</f>
        <v/>
      </c>
    </row>
    <row r="853" spans="1:6" x14ac:dyDescent="0.3">
      <c r="A853" t="s">
        <v>1031</v>
      </c>
      <c r="B853">
        <v>17220</v>
      </c>
      <c r="C853" s="1">
        <f>ROWS($B$2:B853)</f>
        <v>852</v>
      </c>
      <c r="D853" t="str">
        <f>IF(Formulaire!$D$35=Communes!B853,Communes!C853,"")</f>
        <v/>
      </c>
      <c r="E853" t="str">
        <f t="shared" si="13"/>
        <v/>
      </c>
      <c r="F853" s="1" t="str" cm="1">
        <f t="array" ref="F853">IFERROR(INDEX($A$2:$A$4718,E853),"")</f>
        <v/>
      </c>
    </row>
    <row r="854" spans="1:6" x14ac:dyDescent="0.3">
      <c r="A854" t="s">
        <v>1032</v>
      </c>
      <c r="B854">
        <v>17250</v>
      </c>
      <c r="C854" s="1">
        <f>ROWS($B$2:B854)</f>
        <v>853</v>
      </c>
      <c r="D854" t="str">
        <f>IF(Formulaire!$D$35=Communes!B854,Communes!C854,"")</f>
        <v/>
      </c>
      <c r="E854" t="str">
        <f t="shared" si="13"/>
        <v/>
      </c>
      <c r="F854" s="1" t="str" cm="1">
        <f t="array" ref="F854">IFERROR(INDEX($A$2:$A$4718,E854),"")</f>
        <v/>
      </c>
    </row>
    <row r="855" spans="1:6" x14ac:dyDescent="0.3">
      <c r="A855" t="s">
        <v>1033</v>
      </c>
      <c r="B855">
        <v>17200</v>
      </c>
      <c r="C855" s="1">
        <f>ROWS($B$2:B855)</f>
        <v>854</v>
      </c>
      <c r="D855" t="str">
        <f>IF(Formulaire!$D$35=Communes!B855,Communes!C855,"")</f>
        <v/>
      </c>
      <c r="E855" t="str">
        <f t="shared" si="13"/>
        <v/>
      </c>
      <c r="F855" s="1" t="str" cm="1">
        <f t="array" ref="F855">IFERROR(INDEX($A$2:$A$4718,E855),"")</f>
        <v/>
      </c>
    </row>
    <row r="856" spans="1:6" x14ac:dyDescent="0.3">
      <c r="A856" t="s">
        <v>1034</v>
      </c>
      <c r="B856">
        <v>17150</v>
      </c>
      <c r="C856" s="1">
        <f>ROWS($B$2:B856)</f>
        <v>855</v>
      </c>
      <c r="D856" t="str">
        <f>IF(Formulaire!$D$35=Communes!B856,Communes!C856,"")</f>
        <v/>
      </c>
      <c r="E856" t="str">
        <f t="shared" si="13"/>
        <v/>
      </c>
      <c r="F856" s="1" t="str" cm="1">
        <f t="array" ref="F856">IFERROR(INDEX($A$2:$A$4718,E856),"")</f>
        <v/>
      </c>
    </row>
    <row r="857" spans="1:6" x14ac:dyDescent="0.3">
      <c r="A857" t="s">
        <v>1035</v>
      </c>
      <c r="B857">
        <v>17370</v>
      </c>
      <c r="C857" s="1">
        <f>ROWS($B$2:B857)</f>
        <v>856</v>
      </c>
      <c r="D857" t="str">
        <f>IF(Formulaire!$D$35=Communes!B857,Communes!C857,"")</f>
        <v/>
      </c>
      <c r="E857" t="str">
        <f t="shared" si="13"/>
        <v/>
      </c>
      <c r="F857" s="1" t="str" cm="1">
        <f t="array" ref="F857">IFERROR(INDEX($A$2:$A$4718,E857),"")</f>
        <v/>
      </c>
    </row>
    <row r="858" spans="1:6" x14ac:dyDescent="0.3">
      <c r="A858" t="s">
        <v>1036</v>
      </c>
      <c r="B858">
        <v>17100</v>
      </c>
      <c r="C858" s="1">
        <f>ROWS($B$2:B858)</f>
        <v>857</v>
      </c>
      <c r="D858" t="str">
        <f>IF(Formulaire!$D$35=Communes!B858,Communes!C858,"")</f>
        <v/>
      </c>
      <c r="E858" t="str">
        <f t="shared" si="13"/>
        <v/>
      </c>
      <c r="F858" s="1" t="str" cm="1">
        <f t="array" ref="F858">IFERROR(INDEX($A$2:$A$4718,E858),"")</f>
        <v/>
      </c>
    </row>
    <row r="859" spans="1:6" x14ac:dyDescent="0.3">
      <c r="A859" t="s">
        <v>1037</v>
      </c>
      <c r="B859">
        <v>17220</v>
      </c>
      <c r="C859" s="1">
        <f>ROWS($B$2:B859)</f>
        <v>858</v>
      </c>
      <c r="D859" t="str">
        <f>IF(Formulaire!$D$35=Communes!B859,Communes!C859,"")</f>
        <v/>
      </c>
      <c r="E859" t="str">
        <f t="shared" si="13"/>
        <v/>
      </c>
      <c r="F859" s="1" t="str" cm="1">
        <f t="array" ref="F859">IFERROR(INDEX($A$2:$A$4718,E859),"")</f>
        <v/>
      </c>
    </row>
    <row r="860" spans="1:6" x14ac:dyDescent="0.3">
      <c r="A860" t="s">
        <v>1038</v>
      </c>
      <c r="B860">
        <v>17138</v>
      </c>
      <c r="C860" s="1">
        <f>ROWS($B$2:B860)</f>
        <v>859</v>
      </c>
      <c r="D860" t="str">
        <f>IF(Formulaire!$D$35=Communes!B860,Communes!C860,"")</f>
        <v/>
      </c>
      <c r="E860" t="str">
        <f t="shared" si="13"/>
        <v/>
      </c>
      <c r="F860" s="1" t="str" cm="1">
        <f t="array" ref="F860">IFERROR(INDEX($A$2:$A$4718,E860),"")</f>
        <v/>
      </c>
    </row>
    <row r="861" spans="1:6" x14ac:dyDescent="0.3">
      <c r="A861" t="s">
        <v>1039</v>
      </c>
      <c r="B861">
        <v>17100</v>
      </c>
      <c r="C861" s="1">
        <f>ROWS($B$2:B861)</f>
        <v>860</v>
      </c>
      <c r="D861" t="str">
        <f>IF(Formulaire!$D$35=Communes!B861,Communes!C861,"")</f>
        <v/>
      </c>
      <c r="E861" t="str">
        <f t="shared" si="13"/>
        <v/>
      </c>
      <c r="F861" s="1" t="str" cm="1">
        <f t="array" ref="F861">IFERROR(INDEX($A$2:$A$4718,E861),"")</f>
        <v/>
      </c>
    </row>
    <row r="862" spans="1:6" x14ac:dyDescent="0.3">
      <c r="A862" t="s">
        <v>1040</v>
      </c>
      <c r="B862">
        <v>17510</v>
      </c>
      <c r="C862" s="1">
        <f>ROWS($B$2:B862)</f>
        <v>861</v>
      </c>
      <c r="D862" t="str">
        <f>IF(Formulaire!$D$35=Communes!B862,Communes!C862,"")</f>
        <v/>
      </c>
      <c r="E862" t="str">
        <f t="shared" si="13"/>
        <v/>
      </c>
      <c r="F862" s="1" t="str" cm="1">
        <f t="array" ref="F862">IFERROR(INDEX($A$2:$A$4718,E862),"")</f>
        <v/>
      </c>
    </row>
    <row r="863" spans="1:6" x14ac:dyDescent="0.3">
      <c r="A863" t="s">
        <v>1041</v>
      </c>
      <c r="B863">
        <v>17130</v>
      </c>
      <c r="C863" s="1">
        <f>ROWS($B$2:B863)</f>
        <v>862</v>
      </c>
      <c r="D863" t="str">
        <f>IF(Formulaire!$D$35=Communes!B863,Communes!C863,"")</f>
        <v/>
      </c>
      <c r="E863" t="str">
        <f t="shared" si="13"/>
        <v/>
      </c>
      <c r="F863" s="1" t="str" cm="1">
        <f t="array" ref="F863">IFERROR(INDEX($A$2:$A$4718,E863),"")</f>
        <v/>
      </c>
    </row>
    <row r="864" spans="1:6" x14ac:dyDescent="0.3">
      <c r="A864" t="s">
        <v>1042</v>
      </c>
      <c r="B864">
        <v>17800</v>
      </c>
      <c r="C864" s="1">
        <f>ROWS($B$2:B864)</f>
        <v>863</v>
      </c>
      <c r="D864" t="str">
        <f>IF(Formulaire!$D$35=Communes!B864,Communes!C864,"")</f>
        <v/>
      </c>
      <c r="E864" t="str">
        <f t="shared" si="13"/>
        <v/>
      </c>
      <c r="F864" s="1" t="str" cm="1">
        <f t="array" ref="F864">IFERROR(INDEX($A$2:$A$4718,E864),"")</f>
        <v/>
      </c>
    </row>
    <row r="865" spans="1:6" x14ac:dyDescent="0.3">
      <c r="A865" t="s">
        <v>1043</v>
      </c>
      <c r="B865">
        <v>17220</v>
      </c>
      <c r="C865" s="1">
        <f>ROWS($B$2:B865)</f>
        <v>864</v>
      </c>
      <c r="D865" t="str">
        <f>IF(Formulaire!$D$35=Communes!B865,Communes!C865,"")</f>
        <v/>
      </c>
      <c r="E865" t="str">
        <f t="shared" si="13"/>
        <v/>
      </c>
      <c r="F865" s="1" t="str" cm="1">
        <f t="array" ref="F865">IFERROR(INDEX($A$2:$A$4718,E865),"")</f>
        <v/>
      </c>
    </row>
    <row r="866" spans="1:6" x14ac:dyDescent="0.3">
      <c r="A866" t="s">
        <v>1044</v>
      </c>
      <c r="B866">
        <v>17600</v>
      </c>
      <c r="C866" s="1">
        <f>ROWS($B$2:B866)</f>
        <v>865</v>
      </c>
      <c r="D866" t="str">
        <f>IF(Formulaire!$D$35=Communes!B866,Communes!C866,"")</f>
        <v/>
      </c>
      <c r="E866" t="str">
        <f t="shared" si="13"/>
        <v/>
      </c>
      <c r="F866" s="1" t="str" cm="1">
        <f t="array" ref="F866">IFERROR(INDEX($A$2:$A$4718,E866),"")</f>
        <v/>
      </c>
    </row>
    <row r="867" spans="1:6" x14ac:dyDescent="0.3">
      <c r="A867" t="s">
        <v>1045</v>
      </c>
      <c r="B867">
        <v>17510</v>
      </c>
      <c r="C867" s="1">
        <f>ROWS($B$2:B867)</f>
        <v>866</v>
      </c>
      <c r="D867" t="str">
        <f>IF(Formulaire!$D$35=Communes!B867,Communes!C867,"")</f>
        <v/>
      </c>
      <c r="E867" t="str">
        <f t="shared" si="13"/>
        <v/>
      </c>
      <c r="F867" s="1" t="str" cm="1">
        <f t="array" ref="F867">IFERROR(INDEX($A$2:$A$4718,E867),"")</f>
        <v/>
      </c>
    </row>
    <row r="868" spans="1:6" x14ac:dyDescent="0.3">
      <c r="A868" t="s">
        <v>1046</v>
      </c>
      <c r="B868">
        <v>17150</v>
      </c>
      <c r="C868" s="1">
        <f>ROWS($B$2:B868)</f>
        <v>867</v>
      </c>
      <c r="D868" t="str">
        <f>IF(Formulaire!$D$35=Communes!B868,Communes!C868,"")</f>
        <v/>
      </c>
      <c r="E868" t="str">
        <f t="shared" si="13"/>
        <v/>
      </c>
      <c r="F868" s="1" t="str" cm="1">
        <f t="array" ref="F868">IFERROR(INDEX($A$2:$A$4718,E868),"")</f>
        <v/>
      </c>
    </row>
    <row r="869" spans="1:6" x14ac:dyDescent="0.3">
      <c r="A869" t="s">
        <v>1047</v>
      </c>
      <c r="B869">
        <v>17150</v>
      </c>
      <c r="C869" s="1">
        <f>ROWS($B$2:B869)</f>
        <v>868</v>
      </c>
      <c r="D869" t="str">
        <f>IF(Formulaire!$D$35=Communes!B869,Communes!C869,"")</f>
        <v/>
      </c>
      <c r="E869" t="str">
        <f t="shared" si="13"/>
        <v/>
      </c>
      <c r="F869" s="1" t="str" cm="1">
        <f t="array" ref="F869">IFERROR(INDEX($A$2:$A$4718,E869),"")</f>
        <v/>
      </c>
    </row>
    <row r="870" spans="1:6" x14ac:dyDescent="0.3">
      <c r="A870" t="s">
        <v>1048</v>
      </c>
      <c r="B870">
        <v>17120</v>
      </c>
      <c r="C870" s="1">
        <f>ROWS($B$2:B870)</f>
        <v>869</v>
      </c>
      <c r="D870" t="str">
        <f>IF(Formulaire!$D$35=Communes!B870,Communes!C870,"")</f>
        <v/>
      </c>
      <c r="E870" t="str">
        <f t="shared" si="13"/>
        <v/>
      </c>
      <c r="F870" s="1" t="str" cm="1">
        <f t="array" ref="F870">IFERROR(INDEX($A$2:$A$4718,E870),"")</f>
        <v/>
      </c>
    </row>
    <row r="871" spans="1:6" x14ac:dyDescent="0.3">
      <c r="A871" t="s">
        <v>1049</v>
      </c>
      <c r="B871">
        <v>17770</v>
      </c>
      <c r="C871" s="1">
        <f>ROWS($B$2:B871)</f>
        <v>870</v>
      </c>
      <c r="D871" t="str">
        <f>IF(Formulaire!$D$35=Communes!B871,Communes!C871,"")</f>
        <v/>
      </c>
      <c r="E871" t="str">
        <f t="shared" si="13"/>
        <v/>
      </c>
      <c r="F871" s="1" t="str" cm="1">
        <f t="array" ref="F871">IFERROR(INDEX($A$2:$A$4718,E871),"")</f>
        <v/>
      </c>
    </row>
    <row r="872" spans="1:6" x14ac:dyDescent="0.3">
      <c r="A872" t="s">
        <v>1050</v>
      </c>
      <c r="B872">
        <v>17490</v>
      </c>
      <c r="C872" s="1">
        <f>ROWS($B$2:B872)</f>
        <v>871</v>
      </c>
      <c r="D872" t="str">
        <f>IF(Formulaire!$D$35=Communes!B872,Communes!C872,"")</f>
        <v/>
      </c>
      <c r="E872" t="str">
        <f t="shared" si="13"/>
        <v/>
      </c>
      <c r="F872" s="1" t="str" cm="1">
        <f t="array" ref="F872">IFERROR(INDEX($A$2:$A$4718,E872),"")</f>
        <v/>
      </c>
    </row>
    <row r="873" spans="1:6" x14ac:dyDescent="0.3">
      <c r="A873" t="s">
        <v>311</v>
      </c>
      <c r="B873">
        <v>17160</v>
      </c>
      <c r="C873" s="1">
        <f>ROWS($B$2:B873)</f>
        <v>872</v>
      </c>
      <c r="D873" t="str">
        <f>IF(Formulaire!$D$35=Communes!B873,Communes!C873,"")</f>
        <v/>
      </c>
      <c r="E873" t="str">
        <f t="shared" si="13"/>
        <v/>
      </c>
      <c r="F873" s="1" t="str" cm="1">
        <f t="array" ref="F873">IFERROR(INDEX($A$2:$A$4718,E873),"")</f>
        <v/>
      </c>
    </row>
    <row r="874" spans="1:6" x14ac:dyDescent="0.3">
      <c r="A874" t="s">
        <v>1051</v>
      </c>
      <c r="B874">
        <v>17780</v>
      </c>
      <c r="C874" s="1">
        <f>ROWS($B$2:B874)</f>
        <v>873</v>
      </c>
      <c r="D874" t="str">
        <f>IF(Formulaire!$D$35=Communes!B874,Communes!C874,"")</f>
        <v/>
      </c>
      <c r="E874" t="str">
        <f t="shared" si="13"/>
        <v/>
      </c>
      <c r="F874" s="1" t="str" cm="1">
        <f t="array" ref="F874">IFERROR(INDEX($A$2:$A$4718,E874),"")</f>
        <v/>
      </c>
    </row>
    <row r="875" spans="1:6" x14ac:dyDescent="0.3">
      <c r="A875" t="s">
        <v>1052</v>
      </c>
      <c r="B875">
        <v>17150</v>
      </c>
      <c r="C875" s="1">
        <f>ROWS($B$2:B875)</f>
        <v>874</v>
      </c>
      <c r="D875" t="str">
        <f>IF(Formulaire!$D$35=Communes!B875,Communes!C875,"")</f>
        <v/>
      </c>
      <c r="E875" t="str">
        <f t="shared" si="13"/>
        <v/>
      </c>
      <c r="F875" s="1" t="str" cm="1">
        <f t="array" ref="F875">IFERROR(INDEX($A$2:$A$4718,E875),"")</f>
        <v/>
      </c>
    </row>
    <row r="876" spans="1:6" x14ac:dyDescent="0.3">
      <c r="A876" t="s">
        <v>1053</v>
      </c>
      <c r="B876">
        <v>17250</v>
      </c>
      <c r="C876" s="1">
        <f>ROWS($B$2:B876)</f>
        <v>875</v>
      </c>
      <c r="D876" t="str">
        <f>IF(Formulaire!$D$35=Communes!B876,Communes!C876,"")</f>
        <v/>
      </c>
      <c r="E876" t="str">
        <f t="shared" si="13"/>
        <v/>
      </c>
      <c r="F876" s="1" t="str" cm="1">
        <f t="array" ref="F876">IFERROR(INDEX($A$2:$A$4718,E876),"")</f>
        <v/>
      </c>
    </row>
    <row r="877" spans="1:6" x14ac:dyDescent="0.3">
      <c r="A877" t="s">
        <v>1054</v>
      </c>
      <c r="B877">
        <v>17130</v>
      </c>
      <c r="C877" s="1">
        <f>ROWS($B$2:B877)</f>
        <v>876</v>
      </c>
      <c r="D877" t="str">
        <f>IF(Formulaire!$D$35=Communes!B877,Communes!C877,"")</f>
        <v/>
      </c>
      <c r="E877" t="str">
        <f t="shared" si="13"/>
        <v/>
      </c>
      <c r="F877" s="1" t="str" cm="1">
        <f t="array" ref="F877">IFERROR(INDEX($A$2:$A$4718,E877),"")</f>
        <v/>
      </c>
    </row>
    <row r="878" spans="1:6" x14ac:dyDescent="0.3">
      <c r="A878" t="s">
        <v>1055</v>
      </c>
      <c r="B878">
        <v>17130</v>
      </c>
      <c r="C878" s="1">
        <f>ROWS($B$2:B878)</f>
        <v>877</v>
      </c>
      <c r="D878" t="str">
        <f>IF(Formulaire!$D$35=Communes!B878,Communes!C878,"")</f>
        <v/>
      </c>
      <c r="E878" t="str">
        <f t="shared" si="13"/>
        <v/>
      </c>
      <c r="F878" s="1" t="str" cm="1">
        <f t="array" ref="F878">IFERROR(INDEX($A$2:$A$4718,E878),"")</f>
        <v/>
      </c>
    </row>
    <row r="879" spans="1:6" x14ac:dyDescent="0.3">
      <c r="A879" t="s">
        <v>1056</v>
      </c>
      <c r="B879">
        <v>17700</v>
      </c>
      <c r="C879" s="1">
        <f>ROWS($B$2:B879)</f>
        <v>878</v>
      </c>
      <c r="D879" t="str">
        <f>IF(Formulaire!$D$35=Communes!B879,Communes!C879,"")</f>
        <v/>
      </c>
      <c r="E879" t="str">
        <f t="shared" si="13"/>
        <v/>
      </c>
      <c r="F879" s="1" t="str" cm="1">
        <f t="array" ref="F879">IFERROR(INDEX($A$2:$A$4718,E879),"")</f>
        <v/>
      </c>
    </row>
    <row r="880" spans="1:6" x14ac:dyDescent="0.3">
      <c r="A880" t="s">
        <v>1057</v>
      </c>
      <c r="B880">
        <v>17350</v>
      </c>
      <c r="C880" s="1">
        <f>ROWS($B$2:B880)</f>
        <v>879</v>
      </c>
      <c r="D880" t="str">
        <f>IF(Formulaire!$D$35=Communes!B880,Communes!C880,"")</f>
        <v/>
      </c>
      <c r="E880" t="str">
        <f t="shared" si="13"/>
        <v/>
      </c>
      <c r="F880" s="1" t="str" cm="1">
        <f t="array" ref="F880">IFERROR(INDEX($A$2:$A$4718,E880),"")</f>
        <v/>
      </c>
    </row>
    <row r="881" spans="1:6" x14ac:dyDescent="0.3">
      <c r="A881" t="s">
        <v>1058</v>
      </c>
      <c r="B881">
        <v>17350</v>
      </c>
      <c r="C881" s="1">
        <f>ROWS($B$2:B881)</f>
        <v>880</v>
      </c>
      <c r="D881" t="str">
        <f>IF(Formulaire!$D$35=Communes!B881,Communes!C881,"")</f>
        <v/>
      </c>
      <c r="E881" t="str">
        <f t="shared" si="13"/>
        <v/>
      </c>
      <c r="F881" s="1" t="str" cm="1">
        <f t="array" ref="F881">IFERROR(INDEX($A$2:$A$4718,E881),"")</f>
        <v/>
      </c>
    </row>
    <row r="882" spans="1:6" x14ac:dyDescent="0.3">
      <c r="A882" t="s">
        <v>1059</v>
      </c>
      <c r="B882">
        <v>17120</v>
      </c>
      <c r="C882" s="1">
        <f>ROWS($B$2:B882)</f>
        <v>881</v>
      </c>
      <c r="D882" t="str">
        <f>IF(Formulaire!$D$35=Communes!B882,Communes!C882,"")</f>
        <v/>
      </c>
      <c r="E882" t="str">
        <f t="shared" si="13"/>
        <v/>
      </c>
      <c r="F882" s="1" t="str" cm="1">
        <f t="array" ref="F882">IFERROR(INDEX($A$2:$A$4718,E882),"")</f>
        <v/>
      </c>
    </row>
    <row r="883" spans="1:6" x14ac:dyDescent="0.3">
      <c r="A883" t="s">
        <v>1060</v>
      </c>
      <c r="B883">
        <v>17260</v>
      </c>
      <c r="C883" s="1">
        <f>ROWS($B$2:B883)</f>
        <v>882</v>
      </c>
      <c r="D883" t="str">
        <f>IF(Formulaire!$D$35=Communes!B883,Communes!C883,"")</f>
        <v/>
      </c>
      <c r="E883" t="str">
        <f t="shared" si="13"/>
        <v/>
      </c>
      <c r="F883" s="1" t="str" cm="1">
        <f t="array" ref="F883">IFERROR(INDEX($A$2:$A$4718,E883),"")</f>
        <v/>
      </c>
    </row>
    <row r="884" spans="1:6" x14ac:dyDescent="0.3">
      <c r="A884" t="s">
        <v>1061</v>
      </c>
      <c r="B884">
        <v>17170</v>
      </c>
      <c r="C884" s="1">
        <f>ROWS($B$2:B884)</f>
        <v>883</v>
      </c>
      <c r="D884" t="str">
        <f>IF(Formulaire!$D$35=Communes!B884,Communes!C884,"")</f>
        <v/>
      </c>
      <c r="E884" t="str">
        <f t="shared" si="13"/>
        <v/>
      </c>
      <c r="F884" s="1" t="str" cm="1">
        <f t="array" ref="F884">IFERROR(INDEX($A$2:$A$4718,E884),"")</f>
        <v/>
      </c>
    </row>
    <row r="885" spans="1:6" x14ac:dyDescent="0.3">
      <c r="A885" t="s">
        <v>1062</v>
      </c>
      <c r="B885">
        <v>17400</v>
      </c>
      <c r="C885" s="1">
        <f>ROWS($B$2:B885)</f>
        <v>884</v>
      </c>
      <c r="D885" t="str">
        <f>IF(Formulaire!$D$35=Communes!B885,Communes!C885,"")</f>
        <v/>
      </c>
      <c r="E885" t="str">
        <f t="shared" si="13"/>
        <v/>
      </c>
      <c r="F885" s="1" t="str" cm="1">
        <f t="array" ref="F885">IFERROR(INDEX($A$2:$A$4718,E885),"")</f>
        <v/>
      </c>
    </row>
    <row r="886" spans="1:6" x14ac:dyDescent="0.3">
      <c r="A886" t="s">
        <v>1063</v>
      </c>
      <c r="B886">
        <v>17460</v>
      </c>
      <c r="C886" s="1">
        <f>ROWS($B$2:B886)</f>
        <v>885</v>
      </c>
      <c r="D886" t="str">
        <f>IF(Formulaire!$D$35=Communes!B886,Communes!C886,"")</f>
        <v/>
      </c>
      <c r="E886" t="str">
        <f t="shared" si="13"/>
        <v/>
      </c>
      <c r="F886" s="1" t="str" cm="1">
        <f t="array" ref="F886">IFERROR(INDEX($A$2:$A$4718,E886),"")</f>
        <v/>
      </c>
    </row>
    <row r="887" spans="1:6" x14ac:dyDescent="0.3">
      <c r="A887" t="s">
        <v>1064</v>
      </c>
      <c r="B887">
        <v>17120</v>
      </c>
      <c r="C887" s="1">
        <f>ROWS($B$2:B887)</f>
        <v>886</v>
      </c>
      <c r="D887" t="str">
        <f>IF(Formulaire!$D$35=Communes!B887,Communes!C887,"")</f>
        <v/>
      </c>
      <c r="E887" t="str">
        <f t="shared" si="13"/>
        <v/>
      </c>
      <c r="F887" s="1" t="str" cm="1">
        <f t="array" ref="F887">IFERROR(INDEX($A$2:$A$4718,E887),"")</f>
        <v/>
      </c>
    </row>
    <row r="888" spans="1:6" x14ac:dyDescent="0.3">
      <c r="A888" t="s">
        <v>1065</v>
      </c>
      <c r="B888">
        <v>17290</v>
      </c>
      <c r="C888" s="1">
        <f>ROWS($B$2:B888)</f>
        <v>887</v>
      </c>
      <c r="D888" t="str">
        <f>IF(Formulaire!$D$35=Communes!B888,Communes!C888,"")</f>
        <v/>
      </c>
      <c r="E888" t="str">
        <f t="shared" si="13"/>
        <v/>
      </c>
      <c r="F888" s="1" t="str" cm="1">
        <f t="array" ref="F888">IFERROR(INDEX($A$2:$A$4718,E888),"")</f>
        <v/>
      </c>
    </row>
    <row r="889" spans="1:6" x14ac:dyDescent="0.3">
      <c r="A889" t="s">
        <v>1066</v>
      </c>
      <c r="B889">
        <v>17460</v>
      </c>
      <c r="C889" s="1">
        <f>ROWS($B$2:B889)</f>
        <v>888</v>
      </c>
      <c r="D889" t="str">
        <f>IF(Formulaire!$D$35=Communes!B889,Communes!C889,"")</f>
        <v/>
      </c>
      <c r="E889" t="str">
        <f t="shared" si="13"/>
        <v/>
      </c>
      <c r="F889" s="1" t="str" cm="1">
        <f t="array" ref="F889">IFERROR(INDEX($A$2:$A$4718,E889),"")</f>
        <v/>
      </c>
    </row>
    <row r="890" spans="1:6" x14ac:dyDescent="0.3">
      <c r="A890" t="s">
        <v>1067</v>
      </c>
      <c r="B890">
        <v>17600</v>
      </c>
      <c r="C890" s="1">
        <f>ROWS($B$2:B890)</f>
        <v>889</v>
      </c>
      <c r="D890" t="str">
        <f>IF(Formulaire!$D$35=Communes!B890,Communes!C890,"")</f>
        <v/>
      </c>
      <c r="E890" t="str">
        <f t="shared" si="13"/>
        <v/>
      </c>
      <c r="F890" s="1" t="str" cm="1">
        <f t="array" ref="F890">IFERROR(INDEX($A$2:$A$4718,E890),"")</f>
        <v/>
      </c>
    </row>
    <row r="891" spans="1:6" x14ac:dyDescent="0.3">
      <c r="A891" t="s">
        <v>289</v>
      </c>
      <c r="B891">
        <v>17160</v>
      </c>
      <c r="C891" s="1">
        <f>ROWS($B$2:B891)</f>
        <v>890</v>
      </c>
      <c r="D891" t="str">
        <f>IF(Formulaire!$D$35=Communes!B891,Communes!C891,"")</f>
        <v/>
      </c>
      <c r="E891" t="str">
        <f t="shared" si="13"/>
        <v/>
      </c>
      <c r="F891" s="1" t="str" cm="1">
        <f t="array" ref="F891">IFERROR(INDEX($A$2:$A$4718,E891),"")</f>
        <v/>
      </c>
    </row>
    <row r="892" spans="1:6" x14ac:dyDescent="0.3">
      <c r="A892" t="s">
        <v>1068</v>
      </c>
      <c r="B892">
        <v>17290</v>
      </c>
      <c r="C892" s="1">
        <f>ROWS($B$2:B892)</f>
        <v>891</v>
      </c>
      <c r="D892" t="str">
        <f>IF(Formulaire!$D$35=Communes!B892,Communes!C892,"")</f>
        <v/>
      </c>
      <c r="E892" t="str">
        <f t="shared" si="13"/>
        <v/>
      </c>
      <c r="F892" s="1" t="str" cm="1">
        <f t="array" ref="F892">IFERROR(INDEX($A$2:$A$4718,E892),"")</f>
        <v/>
      </c>
    </row>
    <row r="893" spans="1:6" x14ac:dyDescent="0.3">
      <c r="A893" t="s">
        <v>1069</v>
      </c>
      <c r="B893">
        <v>17380</v>
      </c>
      <c r="C893" s="1">
        <f>ROWS($B$2:B893)</f>
        <v>892</v>
      </c>
      <c r="D893" t="str">
        <f>IF(Formulaire!$D$35=Communes!B893,Communes!C893,"")</f>
        <v/>
      </c>
      <c r="E893" t="str">
        <f t="shared" si="13"/>
        <v/>
      </c>
      <c r="F893" s="1" t="str" cm="1">
        <f t="array" ref="F893">IFERROR(INDEX($A$2:$A$4718,E893),"")</f>
        <v/>
      </c>
    </row>
    <row r="894" spans="1:6" x14ac:dyDescent="0.3">
      <c r="A894" t="s">
        <v>1070</v>
      </c>
      <c r="B894">
        <v>17430</v>
      </c>
      <c r="C894" s="1">
        <f>ROWS($B$2:B894)</f>
        <v>893</v>
      </c>
      <c r="D894" t="str">
        <f>IF(Formulaire!$D$35=Communes!B894,Communes!C894,"")</f>
        <v/>
      </c>
      <c r="E894" t="str">
        <f t="shared" si="13"/>
        <v/>
      </c>
      <c r="F894" s="1" t="str" cm="1">
        <f t="array" ref="F894">IFERROR(INDEX($A$2:$A$4718,E894),"")</f>
        <v/>
      </c>
    </row>
    <row r="895" spans="1:6" x14ac:dyDescent="0.3">
      <c r="A895" t="s">
        <v>1071</v>
      </c>
      <c r="B895">
        <v>17380</v>
      </c>
      <c r="C895" s="1">
        <f>ROWS($B$2:B895)</f>
        <v>894</v>
      </c>
      <c r="D895" t="str">
        <f>IF(Formulaire!$D$35=Communes!B895,Communes!C895,"")</f>
        <v/>
      </c>
      <c r="E895" t="str">
        <f t="shared" si="13"/>
        <v/>
      </c>
      <c r="F895" s="1" t="str" cm="1">
        <f t="array" ref="F895">IFERROR(INDEX($A$2:$A$4718,E895),"")</f>
        <v/>
      </c>
    </row>
    <row r="896" spans="1:6" x14ac:dyDescent="0.3">
      <c r="A896" t="s">
        <v>1072</v>
      </c>
      <c r="B896">
        <v>17160</v>
      </c>
      <c r="C896" s="1">
        <f>ROWS($B$2:B896)</f>
        <v>895</v>
      </c>
      <c r="D896" t="str">
        <f>IF(Formulaire!$D$35=Communes!B896,Communes!C896,"")</f>
        <v/>
      </c>
      <c r="E896" t="str">
        <f t="shared" si="13"/>
        <v/>
      </c>
      <c r="F896" s="1" t="str" cm="1">
        <f t="array" ref="F896">IFERROR(INDEX($A$2:$A$4718,E896),"")</f>
        <v/>
      </c>
    </row>
    <row r="897" spans="1:6" x14ac:dyDescent="0.3">
      <c r="A897" t="s">
        <v>1073</v>
      </c>
      <c r="B897">
        <v>17390</v>
      </c>
      <c r="C897" s="1">
        <f>ROWS($B$2:B897)</f>
        <v>896</v>
      </c>
      <c r="D897" t="str">
        <f>IF(Formulaire!$D$35=Communes!B897,Communes!C897,"")</f>
        <v/>
      </c>
      <c r="E897" t="str">
        <f t="shared" si="13"/>
        <v/>
      </c>
      <c r="F897" s="1" t="str" cm="1">
        <f t="array" ref="F897">IFERROR(INDEX($A$2:$A$4718,E897),"")</f>
        <v/>
      </c>
    </row>
    <row r="898" spans="1:6" x14ac:dyDescent="0.3">
      <c r="A898" t="s">
        <v>1073</v>
      </c>
      <c r="B898">
        <v>17390</v>
      </c>
      <c r="C898" s="1">
        <f>ROWS($B$2:B898)</f>
        <v>897</v>
      </c>
      <c r="D898" t="str">
        <f>IF(Formulaire!$D$35=Communes!B898,Communes!C898,"")</f>
        <v/>
      </c>
      <c r="E898" t="str">
        <f t="shared" si="13"/>
        <v/>
      </c>
      <c r="F898" s="1" t="str" cm="1">
        <f t="array" ref="F898">IFERROR(INDEX($A$2:$A$4718,E898),"")</f>
        <v/>
      </c>
    </row>
    <row r="899" spans="1:6" x14ac:dyDescent="0.3">
      <c r="A899" t="s">
        <v>1074</v>
      </c>
      <c r="B899">
        <v>17250</v>
      </c>
      <c r="C899" s="1">
        <f>ROWS($B$2:B899)</f>
        <v>898</v>
      </c>
      <c r="D899" t="str">
        <f>IF(Formulaire!$D$35=Communes!B899,Communes!C899,"")</f>
        <v/>
      </c>
      <c r="E899" t="str">
        <f t="shared" ref="E899:E962" si="14">IFERROR(SMALL($D:$D,C899),"")</f>
        <v/>
      </c>
      <c r="F899" s="1" t="str" cm="1">
        <f t="array" ref="F899">IFERROR(INDEX($A$2:$A$4718,E899),"")</f>
        <v/>
      </c>
    </row>
    <row r="900" spans="1:6" x14ac:dyDescent="0.3">
      <c r="A900" t="s">
        <v>1075</v>
      </c>
      <c r="B900">
        <v>17130</v>
      </c>
      <c r="C900" s="1">
        <f>ROWS($B$2:B900)</f>
        <v>899</v>
      </c>
      <c r="D900" t="str">
        <f>IF(Formulaire!$D$35=Communes!B900,Communes!C900,"")</f>
        <v/>
      </c>
      <c r="E900" t="str">
        <f t="shared" si="14"/>
        <v/>
      </c>
      <c r="F900" s="1" t="str" cm="1">
        <f t="array" ref="F900">IFERROR(INDEX($A$2:$A$4718,E900),"")</f>
        <v/>
      </c>
    </row>
    <row r="901" spans="1:6" x14ac:dyDescent="0.3">
      <c r="A901" t="s">
        <v>1075</v>
      </c>
      <c r="B901">
        <v>17130</v>
      </c>
      <c r="C901" s="1">
        <f>ROWS($B$2:B901)</f>
        <v>900</v>
      </c>
      <c r="D901" t="str">
        <f>IF(Formulaire!$D$35=Communes!B901,Communes!C901,"")</f>
        <v/>
      </c>
      <c r="E901" t="str">
        <f t="shared" si="14"/>
        <v/>
      </c>
      <c r="F901" s="1" t="str" cm="1">
        <f t="array" ref="F901">IFERROR(INDEX($A$2:$A$4718,E901),"")</f>
        <v/>
      </c>
    </row>
    <row r="902" spans="1:6" x14ac:dyDescent="0.3">
      <c r="A902" t="s">
        <v>1076</v>
      </c>
      <c r="B902">
        <v>17250</v>
      </c>
      <c r="C902" s="1">
        <f>ROWS($B$2:B902)</f>
        <v>901</v>
      </c>
      <c r="D902" t="str">
        <f>IF(Formulaire!$D$35=Communes!B902,Communes!C902,"")</f>
        <v/>
      </c>
      <c r="E902" t="str">
        <f t="shared" si="14"/>
        <v/>
      </c>
      <c r="F902" s="1" t="str" cm="1">
        <f t="array" ref="F902">IFERROR(INDEX($A$2:$A$4718,E902),"")</f>
        <v/>
      </c>
    </row>
    <row r="903" spans="1:6" x14ac:dyDescent="0.3">
      <c r="A903" t="s">
        <v>1077</v>
      </c>
      <c r="B903">
        <v>17380</v>
      </c>
      <c r="C903" s="1">
        <f>ROWS($B$2:B903)</f>
        <v>902</v>
      </c>
      <c r="D903" t="str">
        <f>IF(Formulaire!$D$35=Communes!B903,Communes!C903,"")</f>
        <v/>
      </c>
      <c r="E903" t="str">
        <f t="shared" si="14"/>
        <v/>
      </c>
      <c r="F903" s="1" t="str" cm="1">
        <f t="array" ref="F903">IFERROR(INDEX($A$2:$A$4718,E903),"")</f>
        <v/>
      </c>
    </row>
    <row r="904" spans="1:6" x14ac:dyDescent="0.3">
      <c r="A904" t="s">
        <v>1077</v>
      </c>
      <c r="B904">
        <v>17380</v>
      </c>
      <c r="C904" s="1">
        <f>ROWS($B$2:B904)</f>
        <v>903</v>
      </c>
      <c r="D904" t="str">
        <f>IF(Formulaire!$D$35=Communes!B904,Communes!C904,"")</f>
        <v/>
      </c>
      <c r="E904" t="str">
        <f t="shared" si="14"/>
        <v/>
      </c>
      <c r="F904" s="1" t="str" cm="1">
        <f t="array" ref="F904">IFERROR(INDEX($A$2:$A$4718,E904),"")</f>
        <v/>
      </c>
    </row>
    <row r="905" spans="1:6" x14ac:dyDescent="0.3">
      <c r="A905" t="s">
        <v>1077</v>
      </c>
      <c r="B905">
        <v>17700</v>
      </c>
      <c r="C905" s="1">
        <f>ROWS($B$2:B905)</f>
        <v>904</v>
      </c>
      <c r="D905" t="str">
        <f>IF(Formulaire!$D$35=Communes!B905,Communes!C905,"")</f>
        <v/>
      </c>
      <c r="E905" t="str">
        <f t="shared" si="14"/>
        <v/>
      </c>
      <c r="F905" s="1" t="str" cm="1">
        <f t="array" ref="F905">IFERROR(INDEX($A$2:$A$4718,E905),"")</f>
        <v/>
      </c>
    </row>
    <row r="906" spans="1:6" x14ac:dyDescent="0.3">
      <c r="A906" t="s">
        <v>1078</v>
      </c>
      <c r="B906">
        <v>17500</v>
      </c>
      <c r="C906" s="1">
        <f>ROWS($B$2:B906)</f>
        <v>905</v>
      </c>
      <c r="D906" t="str">
        <f>IF(Formulaire!$D$35=Communes!B906,Communes!C906,"")</f>
        <v/>
      </c>
      <c r="E906" t="str">
        <f t="shared" si="14"/>
        <v/>
      </c>
      <c r="F906" s="1" t="str" cm="1">
        <f t="array" ref="F906">IFERROR(INDEX($A$2:$A$4718,E906),"")</f>
        <v/>
      </c>
    </row>
    <row r="907" spans="1:6" x14ac:dyDescent="0.3">
      <c r="A907" t="s">
        <v>1079</v>
      </c>
      <c r="B907">
        <v>17400</v>
      </c>
      <c r="C907" s="1">
        <f>ROWS($B$2:B907)</f>
        <v>906</v>
      </c>
      <c r="D907" t="str">
        <f>IF(Formulaire!$D$35=Communes!B907,Communes!C907,"")</f>
        <v/>
      </c>
      <c r="E907" t="str">
        <f t="shared" si="14"/>
        <v/>
      </c>
      <c r="F907" s="1" t="str" cm="1">
        <f t="array" ref="F907">IFERROR(INDEX($A$2:$A$4718,E907),"")</f>
        <v/>
      </c>
    </row>
    <row r="908" spans="1:6" x14ac:dyDescent="0.3">
      <c r="A908" t="s">
        <v>1080</v>
      </c>
      <c r="B908">
        <v>17460</v>
      </c>
      <c r="C908" s="1">
        <f>ROWS($B$2:B908)</f>
        <v>907</v>
      </c>
      <c r="D908" t="str">
        <f>IF(Formulaire!$D$35=Communes!B908,Communes!C908,"")</f>
        <v/>
      </c>
      <c r="E908" t="str">
        <f t="shared" si="14"/>
        <v/>
      </c>
      <c r="F908" s="1" t="str" cm="1">
        <f t="array" ref="F908">IFERROR(INDEX($A$2:$A$4718,E908),"")</f>
        <v/>
      </c>
    </row>
    <row r="909" spans="1:6" x14ac:dyDescent="0.3">
      <c r="A909" t="s">
        <v>1081</v>
      </c>
      <c r="B909">
        <v>17640</v>
      </c>
      <c r="C909" s="1">
        <f>ROWS($B$2:B909)</f>
        <v>908</v>
      </c>
      <c r="D909" t="str">
        <f>IF(Formulaire!$D$35=Communes!B909,Communes!C909,"")</f>
        <v/>
      </c>
      <c r="E909" t="str">
        <f t="shared" si="14"/>
        <v/>
      </c>
      <c r="F909" s="1" t="str" cm="1">
        <f t="array" ref="F909">IFERROR(INDEX($A$2:$A$4718,E909),"")</f>
        <v/>
      </c>
    </row>
    <row r="910" spans="1:6" x14ac:dyDescent="0.3">
      <c r="A910" t="s">
        <v>1082</v>
      </c>
      <c r="B910">
        <v>17100</v>
      </c>
      <c r="C910" s="1">
        <f>ROWS($B$2:B910)</f>
        <v>909</v>
      </c>
      <c r="D910" t="str">
        <f>IF(Formulaire!$D$35=Communes!B910,Communes!C910,"")</f>
        <v/>
      </c>
      <c r="E910" t="str">
        <f t="shared" si="14"/>
        <v/>
      </c>
      <c r="F910" s="1" t="str" cm="1">
        <f t="array" ref="F910">IFERROR(INDEX($A$2:$A$4718,E910),"")</f>
        <v/>
      </c>
    </row>
    <row r="911" spans="1:6" x14ac:dyDescent="0.3">
      <c r="A911" t="s">
        <v>1083</v>
      </c>
      <c r="B911">
        <v>17300</v>
      </c>
      <c r="C911" s="1">
        <f>ROWS($B$2:B911)</f>
        <v>910</v>
      </c>
      <c r="D911" t="str">
        <f>IF(Formulaire!$D$35=Communes!B911,Communes!C911,"")</f>
        <v/>
      </c>
      <c r="E911" t="str">
        <f t="shared" si="14"/>
        <v/>
      </c>
      <c r="F911" s="1" t="str" cm="1">
        <f t="array" ref="F911">IFERROR(INDEX($A$2:$A$4718,E911),"")</f>
        <v/>
      </c>
    </row>
    <row r="912" spans="1:6" x14ac:dyDescent="0.3">
      <c r="A912" t="s">
        <v>1084</v>
      </c>
      <c r="B912">
        <v>17330</v>
      </c>
      <c r="C912" s="1">
        <f>ROWS($B$2:B912)</f>
        <v>911</v>
      </c>
      <c r="D912" t="str">
        <f>IF(Formulaire!$D$35=Communes!B912,Communes!C912,"")</f>
        <v/>
      </c>
      <c r="E912" t="str">
        <f t="shared" si="14"/>
        <v/>
      </c>
      <c r="F912" s="1" t="str" cm="1">
        <f t="array" ref="F912">IFERROR(INDEX($A$2:$A$4718,E912),"")</f>
        <v/>
      </c>
    </row>
    <row r="913" spans="1:6" x14ac:dyDescent="0.3">
      <c r="A913" t="s">
        <v>1085</v>
      </c>
      <c r="B913">
        <v>17400</v>
      </c>
      <c r="C913" s="1">
        <f>ROWS($B$2:B913)</f>
        <v>912</v>
      </c>
      <c r="D913" t="str">
        <f>IF(Formulaire!$D$35=Communes!B913,Communes!C913,"")</f>
        <v/>
      </c>
      <c r="E913" t="str">
        <f t="shared" si="14"/>
        <v/>
      </c>
      <c r="F913" s="1" t="str" cm="1">
        <f t="array" ref="F913">IFERROR(INDEX($A$2:$A$4718,E913),"")</f>
        <v/>
      </c>
    </row>
    <row r="914" spans="1:6" x14ac:dyDescent="0.3">
      <c r="A914" t="s">
        <v>1086</v>
      </c>
      <c r="B914">
        <v>17540</v>
      </c>
      <c r="C914" s="1">
        <f>ROWS($B$2:B914)</f>
        <v>913</v>
      </c>
      <c r="D914" t="str">
        <f>IF(Formulaire!$D$35=Communes!B914,Communes!C914,"")</f>
        <v/>
      </c>
      <c r="E914" t="str">
        <f t="shared" si="14"/>
        <v/>
      </c>
      <c r="F914" s="1" t="str" cm="1">
        <f t="array" ref="F914">IFERROR(INDEX($A$2:$A$4718,E914),"")</f>
        <v/>
      </c>
    </row>
    <row r="915" spans="1:6" x14ac:dyDescent="0.3">
      <c r="A915" t="s">
        <v>658</v>
      </c>
      <c r="B915">
        <v>17400</v>
      </c>
      <c r="C915" s="1">
        <f>ROWS($B$2:B915)</f>
        <v>914</v>
      </c>
      <c r="D915" t="str">
        <f>IF(Formulaire!$D$35=Communes!B915,Communes!C915,"")</f>
        <v/>
      </c>
      <c r="E915" t="str">
        <f t="shared" si="14"/>
        <v/>
      </c>
      <c r="F915" s="1" t="str" cm="1">
        <f t="array" ref="F915">IFERROR(INDEX($A$2:$A$4718,E915),"")</f>
        <v/>
      </c>
    </row>
    <row r="916" spans="1:6" x14ac:dyDescent="0.3">
      <c r="A916" t="s">
        <v>659</v>
      </c>
      <c r="B916">
        <v>17130</v>
      </c>
      <c r="C916" s="1">
        <f>ROWS($B$2:B916)</f>
        <v>915</v>
      </c>
      <c r="D916" t="str">
        <f>IF(Formulaire!$D$35=Communes!B916,Communes!C916,"")</f>
        <v/>
      </c>
      <c r="E916" t="str">
        <f t="shared" si="14"/>
        <v/>
      </c>
      <c r="F916" s="1" t="str" cm="1">
        <f t="array" ref="F916">IFERROR(INDEX($A$2:$A$4718,E916),"")</f>
        <v/>
      </c>
    </row>
    <row r="917" spans="1:6" x14ac:dyDescent="0.3">
      <c r="A917" t="s">
        <v>1087</v>
      </c>
      <c r="B917">
        <v>17260</v>
      </c>
      <c r="C917" s="1">
        <f>ROWS($B$2:B917)</f>
        <v>916</v>
      </c>
      <c r="D917" t="str">
        <f>IF(Formulaire!$D$35=Communes!B917,Communes!C917,"")</f>
        <v/>
      </c>
      <c r="E917" t="str">
        <f t="shared" si="14"/>
        <v/>
      </c>
      <c r="F917" s="1" t="str" cm="1">
        <f t="array" ref="F917">IFERROR(INDEX($A$2:$A$4718,E917),"")</f>
        <v/>
      </c>
    </row>
    <row r="918" spans="1:6" x14ac:dyDescent="0.3">
      <c r="A918" t="s">
        <v>1088</v>
      </c>
      <c r="B918">
        <v>17770</v>
      </c>
      <c r="C918" s="1">
        <f>ROWS($B$2:B918)</f>
        <v>917</v>
      </c>
      <c r="D918" t="str">
        <f>IF(Formulaire!$D$35=Communes!B918,Communes!C918,"")</f>
        <v/>
      </c>
      <c r="E918" t="str">
        <f t="shared" si="14"/>
        <v/>
      </c>
      <c r="F918" s="1" t="str" cm="1">
        <f t="array" ref="F918">IFERROR(INDEX($A$2:$A$4718,E918),"")</f>
        <v/>
      </c>
    </row>
    <row r="919" spans="1:6" x14ac:dyDescent="0.3">
      <c r="A919" t="s">
        <v>1089</v>
      </c>
      <c r="B919">
        <v>17470</v>
      </c>
      <c r="C919" s="1">
        <f>ROWS($B$2:B919)</f>
        <v>918</v>
      </c>
      <c r="D919" t="str">
        <f>IF(Formulaire!$D$35=Communes!B919,Communes!C919,"")</f>
        <v/>
      </c>
      <c r="E919" t="str">
        <f t="shared" si="14"/>
        <v/>
      </c>
      <c r="F919" s="1" t="str" cm="1">
        <f t="array" ref="F919">IFERROR(INDEX($A$2:$A$4718,E919),"")</f>
        <v/>
      </c>
    </row>
    <row r="920" spans="1:6" x14ac:dyDescent="0.3">
      <c r="A920" t="s">
        <v>1090</v>
      </c>
      <c r="B920">
        <v>17230</v>
      </c>
      <c r="C920" s="1">
        <f>ROWS($B$2:B920)</f>
        <v>919</v>
      </c>
      <c r="D920" t="str">
        <f>IF(Formulaire!$D$35=Communes!B920,Communes!C920,"")</f>
        <v/>
      </c>
      <c r="E920" t="str">
        <f t="shared" si="14"/>
        <v/>
      </c>
      <c r="F920" s="1" t="str" cm="1">
        <f t="array" ref="F920">IFERROR(INDEX($A$2:$A$4718,E920),"")</f>
        <v/>
      </c>
    </row>
    <row r="921" spans="1:6" x14ac:dyDescent="0.3">
      <c r="A921" t="s">
        <v>1091</v>
      </c>
      <c r="B921">
        <v>17470</v>
      </c>
      <c r="C921" s="1">
        <f>ROWS($B$2:B921)</f>
        <v>920</v>
      </c>
      <c r="D921" t="str">
        <f>IF(Formulaire!$D$35=Communes!B921,Communes!C921,"")</f>
        <v/>
      </c>
      <c r="E921" t="str">
        <f t="shared" si="14"/>
        <v/>
      </c>
      <c r="F921" s="1" t="str" cm="1">
        <f t="array" ref="F921">IFERROR(INDEX($A$2:$A$4718,E921),"")</f>
        <v/>
      </c>
    </row>
    <row r="922" spans="1:6" x14ac:dyDescent="0.3">
      <c r="A922" t="s">
        <v>1092</v>
      </c>
      <c r="B922">
        <v>17330</v>
      </c>
      <c r="C922" s="1">
        <f>ROWS($B$2:B922)</f>
        <v>921</v>
      </c>
      <c r="D922" t="str">
        <f>IF(Formulaire!$D$35=Communes!B922,Communes!C922,"")</f>
        <v/>
      </c>
      <c r="E922" t="str">
        <f t="shared" si="14"/>
        <v/>
      </c>
      <c r="F922" s="1" t="str" cm="1">
        <f t="array" ref="F922">IFERROR(INDEX($A$2:$A$4718,E922),"")</f>
        <v/>
      </c>
    </row>
    <row r="923" spans="1:6" x14ac:dyDescent="0.3">
      <c r="A923" t="s">
        <v>1092</v>
      </c>
      <c r="B923">
        <v>17330</v>
      </c>
      <c r="C923" s="1">
        <f>ROWS($B$2:B923)</f>
        <v>922</v>
      </c>
      <c r="D923" t="str">
        <f>IF(Formulaire!$D$35=Communes!B923,Communes!C923,"")</f>
        <v/>
      </c>
      <c r="E923" t="str">
        <f t="shared" si="14"/>
        <v/>
      </c>
      <c r="F923" s="1" t="str" cm="1">
        <f t="array" ref="F923">IFERROR(INDEX($A$2:$A$4718,E923),"")</f>
        <v/>
      </c>
    </row>
    <row r="924" spans="1:6" x14ac:dyDescent="0.3">
      <c r="A924" t="s">
        <v>1093</v>
      </c>
      <c r="B924">
        <v>17500</v>
      </c>
      <c r="C924" s="1">
        <f>ROWS($B$2:B924)</f>
        <v>923</v>
      </c>
      <c r="D924" t="str">
        <f>IF(Formulaire!$D$35=Communes!B924,Communes!C924,"")</f>
        <v/>
      </c>
      <c r="E924" t="str">
        <f t="shared" si="14"/>
        <v/>
      </c>
      <c r="F924" s="1" t="str" cm="1">
        <f t="array" ref="F924">IFERROR(INDEX($A$2:$A$4718,E924),"")</f>
        <v/>
      </c>
    </row>
    <row r="925" spans="1:6" x14ac:dyDescent="0.3">
      <c r="A925" t="s">
        <v>1094</v>
      </c>
      <c r="B925">
        <v>17510</v>
      </c>
      <c r="C925" s="1">
        <f>ROWS($B$2:B925)</f>
        <v>924</v>
      </c>
      <c r="D925" t="str">
        <f>IF(Formulaire!$D$35=Communes!B925,Communes!C925,"")</f>
        <v/>
      </c>
      <c r="E925" t="str">
        <f t="shared" si="14"/>
        <v/>
      </c>
      <c r="F925" s="1" t="str" cm="1">
        <f t="array" ref="F925">IFERROR(INDEX($A$2:$A$4718,E925),"")</f>
        <v/>
      </c>
    </row>
    <row r="926" spans="1:6" x14ac:dyDescent="0.3">
      <c r="A926" t="s">
        <v>1095</v>
      </c>
      <c r="B926">
        <v>17510</v>
      </c>
      <c r="C926" s="1">
        <f>ROWS($B$2:B926)</f>
        <v>925</v>
      </c>
      <c r="D926" t="str">
        <f>IF(Formulaire!$D$35=Communes!B926,Communes!C926,"")</f>
        <v/>
      </c>
      <c r="E926" t="str">
        <f t="shared" si="14"/>
        <v/>
      </c>
      <c r="F926" s="1" t="str" cm="1">
        <f t="array" ref="F926">IFERROR(INDEX($A$2:$A$4718,E926),"")</f>
        <v/>
      </c>
    </row>
    <row r="927" spans="1:6" x14ac:dyDescent="0.3">
      <c r="A927" t="s">
        <v>1096</v>
      </c>
      <c r="B927">
        <v>17260</v>
      </c>
      <c r="C927" s="1">
        <f>ROWS($B$2:B927)</f>
        <v>926</v>
      </c>
      <c r="D927" t="str">
        <f>IF(Formulaire!$D$35=Communes!B927,Communes!C927,"")</f>
        <v/>
      </c>
      <c r="E927" t="str">
        <f t="shared" si="14"/>
        <v/>
      </c>
      <c r="F927" s="1" t="str" cm="1">
        <f t="array" ref="F927">IFERROR(INDEX($A$2:$A$4718,E927),"")</f>
        <v/>
      </c>
    </row>
    <row r="928" spans="1:6" x14ac:dyDescent="0.3">
      <c r="A928" t="s">
        <v>1097</v>
      </c>
      <c r="B928">
        <v>17290</v>
      </c>
      <c r="C928" s="1">
        <f>ROWS($B$2:B928)</f>
        <v>927</v>
      </c>
      <c r="D928" t="str">
        <f>IF(Formulaire!$D$35=Communes!B928,Communes!C928,"")</f>
        <v/>
      </c>
      <c r="E928" t="str">
        <f t="shared" si="14"/>
        <v/>
      </c>
      <c r="F928" s="1" t="str" cm="1">
        <f t="array" ref="F928">IFERROR(INDEX($A$2:$A$4718,E928),"")</f>
        <v/>
      </c>
    </row>
    <row r="929" spans="1:6" x14ac:dyDescent="0.3">
      <c r="A929" t="s">
        <v>1098</v>
      </c>
      <c r="B929">
        <v>17400</v>
      </c>
      <c r="C929" s="1">
        <f>ROWS($B$2:B929)</f>
        <v>928</v>
      </c>
      <c r="D929" t="str">
        <f>IF(Formulaire!$D$35=Communes!B929,Communes!C929,"")</f>
        <v/>
      </c>
      <c r="E929" t="str">
        <f t="shared" si="14"/>
        <v/>
      </c>
      <c r="F929" s="1" t="str" cm="1">
        <f t="array" ref="F929">IFERROR(INDEX($A$2:$A$4718,E929),"")</f>
        <v/>
      </c>
    </row>
    <row r="930" spans="1:6" x14ac:dyDescent="0.3">
      <c r="A930" t="s">
        <v>1099</v>
      </c>
      <c r="B930">
        <v>17700</v>
      </c>
      <c r="C930" s="1">
        <f>ROWS($B$2:B930)</f>
        <v>929</v>
      </c>
      <c r="D930" t="str">
        <f>IF(Formulaire!$D$35=Communes!B930,Communes!C930,"")</f>
        <v/>
      </c>
      <c r="E930" t="str">
        <f t="shared" si="14"/>
        <v/>
      </c>
      <c r="F930" s="1" t="str" cm="1">
        <f t="array" ref="F930">IFERROR(INDEX($A$2:$A$4718,E930),"")</f>
        <v/>
      </c>
    </row>
    <row r="931" spans="1:6" x14ac:dyDescent="0.3">
      <c r="A931" t="s">
        <v>1100</v>
      </c>
      <c r="B931">
        <v>17340</v>
      </c>
      <c r="C931" s="1">
        <f>ROWS($B$2:B931)</f>
        <v>930</v>
      </c>
      <c r="D931" t="str">
        <f>IF(Formulaire!$D$35=Communes!B931,Communes!C931,"")</f>
        <v/>
      </c>
      <c r="E931" t="str">
        <f t="shared" si="14"/>
        <v/>
      </c>
      <c r="F931" s="1" t="str" cm="1">
        <f t="array" ref="F931">IFERROR(INDEX($A$2:$A$4718,E931),"")</f>
        <v/>
      </c>
    </row>
    <row r="932" spans="1:6" x14ac:dyDescent="0.3">
      <c r="A932" t="s">
        <v>1100</v>
      </c>
      <c r="B932">
        <v>17340</v>
      </c>
      <c r="C932" s="1">
        <f>ROWS($B$2:B932)</f>
        <v>931</v>
      </c>
      <c r="D932" t="str">
        <f>IF(Formulaire!$D$35=Communes!B932,Communes!C932,"")</f>
        <v/>
      </c>
      <c r="E932" t="str">
        <f t="shared" si="14"/>
        <v/>
      </c>
      <c r="F932" s="1" t="str" cm="1">
        <f t="array" ref="F932">IFERROR(INDEX($A$2:$A$4718,E932),"")</f>
        <v/>
      </c>
    </row>
    <row r="933" spans="1:6" x14ac:dyDescent="0.3">
      <c r="A933" t="s">
        <v>1101</v>
      </c>
      <c r="B933">
        <v>17730</v>
      </c>
      <c r="C933" s="1">
        <f>ROWS($B$2:B933)</f>
        <v>932</v>
      </c>
      <c r="D933" t="str">
        <f>IF(Formulaire!$D$35=Communes!B933,Communes!C933,"")</f>
        <v/>
      </c>
      <c r="E933" t="str">
        <f t="shared" si="14"/>
        <v/>
      </c>
      <c r="F933" s="1" t="str" cm="1">
        <f t="array" ref="F933">IFERROR(INDEX($A$2:$A$4718,E933),"")</f>
        <v/>
      </c>
    </row>
    <row r="934" spans="1:6" x14ac:dyDescent="0.3">
      <c r="A934" t="s">
        <v>1102</v>
      </c>
      <c r="B934">
        <v>17370</v>
      </c>
      <c r="C934" s="1">
        <f>ROWS($B$2:B934)</f>
        <v>933</v>
      </c>
      <c r="D934" t="str">
        <f>IF(Formulaire!$D$35=Communes!B934,Communes!C934,"")</f>
        <v/>
      </c>
      <c r="E934" t="str">
        <f t="shared" si="14"/>
        <v/>
      </c>
      <c r="F934" s="1" t="str" cm="1">
        <f t="array" ref="F934">IFERROR(INDEX($A$2:$A$4718,E934),"")</f>
        <v/>
      </c>
    </row>
    <row r="935" spans="1:6" x14ac:dyDescent="0.3">
      <c r="A935" t="s">
        <v>1103</v>
      </c>
      <c r="B935">
        <v>17840</v>
      </c>
      <c r="C935" s="1">
        <f>ROWS($B$2:B935)</f>
        <v>934</v>
      </c>
      <c r="D935" t="str">
        <f>IF(Formulaire!$D$35=Communes!B935,Communes!C935,"")</f>
        <v/>
      </c>
      <c r="E935" t="str">
        <f t="shared" si="14"/>
        <v/>
      </c>
      <c r="F935" s="1" t="str" cm="1">
        <f t="array" ref="F935">IFERROR(INDEX($A$2:$A$4718,E935),"")</f>
        <v/>
      </c>
    </row>
    <row r="936" spans="1:6" x14ac:dyDescent="0.3">
      <c r="A936" t="s">
        <v>1106</v>
      </c>
      <c r="B936">
        <v>19260</v>
      </c>
      <c r="C936" s="1">
        <f>ROWS($B$2:B936)</f>
        <v>935</v>
      </c>
      <c r="D936" t="str">
        <f>IF(Formulaire!$D$35=Communes!B936,Communes!C936,"")</f>
        <v/>
      </c>
      <c r="E936" t="str">
        <f t="shared" si="14"/>
        <v/>
      </c>
      <c r="F936" s="1" t="str" cm="1">
        <f t="array" ref="F936">IFERROR(INDEX($A$2:$A$4718,E936),"")</f>
        <v/>
      </c>
    </row>
    <row r="937" spans="1:6" x14ac:dyDescent="0.3">
      <c r="A937" t="s">
        <v>1107</v>
      </c>
      <c r="B937">
        <v>19200</v>
      </c>
      <c r="C937" s="1">
        <f>ROWS($B$2:B937)</f>
        <v>936</v>
      </c>
      <c r="D937" t="str">
        <f>IF(Formulaire!$D$35=Communes!B937,Communes!C937,"")</f>
        <v/>
      </c>
      <c r="E937" t="str">
        <f t="shared" si="14"/>
        <v/>
      </c>
      <c r="F937" s="1" t="str" cm="1">
        <f t="array" ref="F937">IFERROR(INDEX($A$2:$A$4718,E937),"")</f>
        <v/>
      </c>
    </row>
    <row r="938" spans="1:6" x14ac:dyDescent="0.3">
      <c r="A938" t="s">
        <v>1108</v>
      </c>
      <c r="B938">
        <v>19190</v>
      </c>
      <c r="C938" s="1">
        <f>ROWS($B$2:B938)</f>
        <v>937</v>
      </c>
      <c r="D938" t="str">
        <f>IF(Formulaire!$D$35=Communes!B938,Communes!C938,"")</f>
        <v/>
      </c>
      <c r="E938" t="str">
        <f t="shared" si="14"/>
        <v/>
      </c>
      <c r="F938" s="1" t="str" cm="1">
        <f t="array" ref="F938">IFERROR(INDEX($A$2:$A$4718,E938),"")</f>
        <v/>
      </c>
    </row>
    <row r="939" spans="1:6" x14ac:dyDescent="0.3">
      <c r="A939" t="s">
        <v>1109</v>
      </c>
      <c r="B939">
        <v>19380</v>
      </c>
      <c r="C939" s="1">
        <f>ROWS($B$2:B939)</f>
        <v>938</v>
      </c>
      <c r="D939" t="str">
        <f>IF(Formulaire!$D$35=Communes!B939,Communes!C939,"")</f>
        <v/>
      </c>
      <c r="E939" t="str">
        <f t="shared" si="14"/>
        <v/>
      </c>
      <c r="F939" s="1" t="str" cm="1">
        <f t="array" ref="F939">IFERROR(INDEX($A$2:$A$4718,E939),"")</f>
        <v/>
      </c>
    </row>
    <row r="940" spans="1:6" x14ac:dyDescent="0.3">
      <c r="A940" t="s">
        <v>1110</v>
      </c>
      <c r="B940">
        <v>19240</v>
      </c>
      <c r="C940" s="1">
        <f>ROWS($B$2:B940)</f>
        <v>939</v>
      </c>
      <c r="D940" t="str">
        <f>IF(Formulaire!$D$35=Communes!B940,Communes!C940,"")</f>
        <v/>
      </c>
      <c r="E940" t="str">
        <f t="shared" si="14"/>
        <v/>
      </c>
      <c r="F940" s="1" t="str" cm="1">
        <f t="array" ref="F940">IFERROR(INDEX($A$2:$A$4718,E940),"")</f>
        <v/>
      </c>
    </row>
    <row r="941" spans="1:6" x14ac:dyDescent="0.3">
      <c r="A941" t="s">
        <v>1111</v>
      </c>
      <c r="B941">
        <v>19200</v>
      </c>
      <c r="C941" s="1">
        <f>ROWS($B$2:B941)</f>
        <v>940</v>
      </c>
      <c r="D941" t="str">
        <f>IF(Formulaire!$D$35=Communes!B941,Communes!C941,"")</f>
        <v/>
      </c>
      <c r="E941" t="str">
        <f t="shared" si="14"/>
        <v/>
      </c>
      <c r="F941" s="1" t="str" cm="1">
        <f t="array" ref="F941">IFERROR(INDEX($A$2:$A$4718,E941),"")</f>
        <v/>
      </c>
    </row>
    <row r="942" spans="1:6" x14ac:dyDescent="0.3">
      <c r="A942" t="s">
        <v>1112</v>
      </c>
      <c r="B942">
        <v>19120</v>
      </c>
      <c r="C942" s="1">
        <f>ROWS($B$2:B942)</f>
        <v>941</v>
      </c>
      <c r="D942" t="str">
        <f>IF(Formulaire!$D$35=Communes!B942,Communes!C942,"")</f>
        <v/>
      </c>
      <c r="E942" t="str">
        <f t="shared" si="14"/>
        <v/>
      </c>
      <c r="F942" s="1" t="str" cm="1">
        <f t="array" ref="F942">IFERROR(INDEX($A$2:$A$4718,E942),"")</f>
        <v/>
      </c>
    </row>
    <row r="943" spans="1:6" x14ac:dyDescent="0.3">
      <c r="A943" t="s">
        <v>1113</v>
      </c>
      <c r="B943">
        <v>19250</v>
      </c>
      <c r="C943" s="1">
        <f>ROWS($B$2:B943)</f>
        <v>942</v>
      </c>
      <c r="D943" t="str">
        <f>IF(Formulaire!$D$35=Communes!B943,Communes!C943,"")</f>
        <v/>
      </c>
      <c r="E943" t="str">
        <f t="shared" si="14"/>
        <v/>
      </c>
      <c r="F943" s="1" t="str" cm="1">
        <f t="array" ref="F943">IFERROR(INDEX($A$2:$A$4718,E943),"")</f>
        <v/>
      </c>
    </row>
    <row r="944" spans="1:6" x14ac:dyDescent="0.3">
      <c r="A944" t="s">
        <v>1114</v>
      </c>
      <c r="B944">
        <v>19000</v>
      </c>
      <c r="C944" s="1">
        <f>ROWS($B$2:B944)</f>
        <v>943</v>
      </c>
      <c r="D944" t="str">
        <f>IF(Formulaire!$D$35=Communes!B944,Communes!C944,"")</f>
        <v/>
      </c>
      <c r="E944" t="str">
        <f t="shared" si="14"/>
        <v/>
      </c>
      <c r="F944" s="1" t="str" cm="1">
        <f t="array" ref="F944">IFERROR(INDEX($A$2:$A$4718,E944),"")</f>
        <v/>
      </c>
    </row>
    <row r="945" spans="1:6" x14ac:dyDescent="0.3">
      <c r="A945" t="s">
        <v>1115</v>
      </c>
      <c r="B945">
        <v>19320</v>
      </c>
      <c r="C945" s="1">
        <f>ROWS($B$2:B945)</f>
        <v>944</v>
      </c>
      <c r="D945" t="str">
        <f>IF(Formulaire!$D$35=Communes!B945,Communes!C945,"")</f>
        <v/>
      </c>
      <c r="E945" t="str">
        <f t="shared" si="14"/>
        <v/>
      </c>
      <c r="F945" s="1" t="str" cm="1">
        <f t="array" ref="F945">IFERROR(INDEX($A$2:$A$4718,E945),"")</f>
        <v/>
      </c>
    </row>
    <row r="946" spans="1:6" x14ac:dyDescent="0.3">
      <c r="A946" t="s">
        <v>1115</v>
      </c>
      <c r="B946">
        <v>19400</v>
      </c>
      <c r="C946" s="1">
        <f>ROWS($B$2:B946)</f>
        <v>945</v>
      </c>
      <c r="D946" t="str">
        <f>IF(Formulaire!$D$35=Communes!B946,Communes!C946,"")</f>
        <v/>
      </c>
      <c r="E946" t="str">
        <f t="shared" si="14"/>
        <v/>
      </c>
      <c r="F946" s="1" t="str" cm="1">
        <f t="array" ref="F946">IFERROR(INDEX($A$2:$A$4718,E946),"")</f>
        <v/>
      </c>
    </row>
    <row r="947" spans="1:6" x14ac:dyDescent="0.3">
      <c r="A947" t="s">
        <v>1116</v>
      </c>
      <c r="B947">
        <v>19230</v>
      </c>
      <c r="C947" s="1">
        <f>ROWS($B$2:B947)</f>
        <v>946</v>
      </c>
      <c r="D947" t="str">
        <f>IF(Formulaire!$D$35=Communes!B947,Communes!C947,"")</f>
        <v/>
      </c>
      <c r="E947" t="str">
        <f t="shared" si="14"/>
        <v/>
      </c>
      <c r="F947" s="1" t="str" cm="1">
        <f t="array" ref="F947">IFERROR(INDEX($A$2:$A$4718,E947),"")</f>
        <v/>
      </c>
    </row>
    <row r="948" spans="1:6" x14ac:dyDescent="0.3">
      <c r="A948" t="s">
        <v>1117</v>
      </c>
      <c r="B948">
        <v>19120</v>
      </c>
      <c r="C948" s="1">
        <f>ROWS($B$2:B948)</f>
        <v>947</v>
      </c>
      <c r="D948" t="str">
        <f>IF(Formulaire!$D$35=Communes!B948,Communes!C948,"")</f>
        <v/>
      </c>
      <c r="E948" t="str">
        <f t="shared" si="14"/>
        <v/>
      </c>
      <c r="F948" s="1" t="str" cm="1">
        <f t="array" ref="F948">IFERROR(INDEX($A$2:$A$4718,E948),"")</f>
        <v/>
      </c>
    </row>
    <row r="949" spans="1:6" x14ac:dyDescent="0.3">
      <c r="A949" t="s">
        <v>1118</v>
      </c>
      <c r="B949">
        <v>19190</v>
      </c>
      <c r="C949" s="1">
        <f>ROWS($B$2:B949)</f>
        <v>948</v>
      </c>
      <c r="D949" t="str">
        <f>IF(Formulaire!$D$35=Communes!B949,Communes!C949,"")</f>
        <v/>
      </c>
      <c r="E949" t="str">
        <f t="shared" si="14"/>
        <v/>
      </c>
      <c r="F949" s="1" t="str" cm="1">
        <f t="array" ref="F949">IFERROR(INDEX($A$2:$A$4718,E949),"")</f>
        <v/>
      </c>
    </row>
    <row r="950" spans="1:6" x14ac:dyDescent="0.3">
      <c r="A950" t="s">
        <v>290</v>
      </c>
      <c r="B950">
        <v>19220</v>
      </c>
      <c r="C950" s="1">
        <f>ROWS($B$2:B950)</f>
        <v>949</v>
      </c>
      <c r="D950" t="str">
        <f>IF(Formulaire!$D$35=Communes!B950,Communes!C950,"")</f>
        <v/>
      </c>
      <c r="E950" t="str">
        <f t="shared" si="14"/>
        <v/>
      </c>
      <c r="F950" s="1" t="str" cm="1">
        <f t="array" ref="F950">IFERROR(INDEX($A$2:$A$4718,E950),"")</f>
        <v/>
      </c>
    </row>
    <row r="951" spans="1:6" x14ac:dyDescent="0.3">
      <c r="A951" t="s">
        <v>1119</v>
      </c>
      <c r="B951">
        <v>19310</v>
      </c>
      <c r="C951" s="1">
        <f>ROWS($B$2:B951)</f>
        <v>950</v>
      </c>
      <c r="D951" t="str">
        <f>IF(Formulaire!$D$35=Communes!B951,Communes!C951,"")</f>
        <v/>
      </c>
      <c r="E951" t="str">
        <f t="shared" si="14"/>
        <v/>
      </c>
      <c r="F951" s="1" t="str" cm="1">
        <f t="array" ref="F951">IFERROR(INDEX($A$2:$A$4718,E951),"")</f>
        <v/>
      </c>
    </row>
    <row r="952" spans="1:6" x14ac:dyDescent="0.3">
      <c r="A952" t="s">
        <v>1120</v>
      </c>
      <c r="B952">
        <v>19800</v>
      </c>
      <c r="C952" s="1">
        <f>ROWS($B$2:B952)</f>
        <v>951</v>
      </c>
      <c r="D952" t="str">
        <f>IF(Formulaire!$D$35=Communes!B952,Communes!C952,"")</f>
        <v/>
      </c>
      <c r="E952" t="str">
        <f t="shared" si="14"/>
        <v/>
      </c>
      <c r="F952" s="1" t="str" cm="1">
        <f t="array" ref="F952">IFERROR(INDEX($A$2:$A$4718,E952),"")</f>
        <v/>
      </c>
    </row>
    <row r="953" spans="1:6" x14ac:dyDescent="0.3">
      <c r="A953" t="s">
        <v>1121</v>
      </c>
      <c r="B953">
        <v>19430</v>
      </c>
      <c r="C953" s="1">
        <f>ROWS($B$2:B953)</f>
        <v>952</v>
      </c>
      <c r="D953" t="str">
        <f>IF(Formulaire!$D$35=Communes!B953,Communes!C953,"")</f>
        <v/>
      </c>
      <c r="E953" t="str">
        <f t="shared" si="14"/>
        <v/>
      </c>
      <c r="F953" s="1" t="str" cm="1">
        <f t="array" ref="F953">IFERROR(INDEX($A$2:$A$4718,E953),"")</f>
        <v/>
      </c>
    </row>
    <row r="954" spans="1:6" x14ac:dyDescent="0.3">
      <c r="A954" t="s">
        <v>1122</v>
      </c>
      <c r="B954">
        <v>19220</v>
      </c>
      <c r="C954" s="1">
        <f>ROWS($B$2:B954)</f>
        <v>953</v>
      </c>
      <c r="D954" t="str">
        <f>IF(Formulaire!$D$35=Communes!B954,Communes!C954,"")</f>
        <v/>
      </c>
      <c r="E954" t="str">
        <f t="shared" si="14"/>
        <v/>
      </c>
      <c r="F954" s="1" t="str" cm="1">
        <f t="array" ref="F954">IFERROR(INDEX($A$2:$A$4718,E954),"")</f>
        <v/>
      </c>
    </row>
    <row r="955" spans="1:6" x14ac:dyDescent="0.3">
      <c r="A955" t="s">
        <v>1123</v>
      </c>
      <c r="B955">
        <v>19120</v>
      </c>
      <c r="C955" s="1">
        <f>ROWS($B$2:B955)</f>
        <v>954</v>
      </c>
      <c r="D955" t="str">
        <f>IF(Formulaire!$D$35=Communes!B955,Communes!C955,"")</f>
        <v/>
      </c>
      <c r="E955" t="str">
        <f t="shared" si="14"/>
        <v/>
      </c>
      <c r="F955" s="1" t="str" cm="1">
        <f t="array" ref="F955">IFERROR(INDEX($A$2:$A$4718,E955),"")</f>
        <v/>
      </c>
    </row>
    <row r="956" spans="1:6" x14ac:dyDescent="0.3">
      <c r="A956" t="s">
        <v>1123</v>
      </c>
      <c r="B956">
        <v>19120</v>
      </c>
      <c r="C956" s="1">
        <f>ROWS($B$2:B956)</f>
        <v>955</v>
      </c>
      <c r="D956" t="str">
        <f>IF(Formulaire!$D$35=Communes!B956,Communes!C956,"")</f>
        <v/>
      </c>
      <c r="E956" t="str">
        <f t="shared" si="14"/>
        <v/>
      </c>
      <c r="F956" s="1" t="str" cm="1">
        <f t="array" ref="F956">IFERROR(INDEX($A$2:$A$4718,E956),"")</f>
        <v/>
      </c>
    </row>
    <row r="957" spans="1:6" x14ac:dyDescent="0.3">
      <c r="A957" t="s">
        <v>249</v>
      </c>
      <c r="B957">
        <v>19390</v>
      </c>
      <c r="C957" s="1">
        <f>ROWS($B$2:B957)</f>
        <v>956</v>
      </c>
      <c r="D957" t="str">
        <f>IF(Formulaire!$D$35=Communes!B957,Communes!C957,"")</f>
        <v/>
      </c>
      <c r="E957" t="str">
        <f t="shared" si="14"/>
        <v/>
      </c>
      <c r="F957" s="1" t="str" cm="1">
        <f t="array" ref="F957">IFERROR(INDEX($A$2:$A$4718,E957),"")</f>
        <v/>
      </c>
    </row>
    <row r="958" spans="1:6" x14ac:dyDescent="0.3">
      <c r="A958" t="s">
        <v>1124</v>
      </c>
      <c r="B958">
        <v>19290</v>
      </c>
      <c r="C958" s="1">
        <f>ROWS($B$2:B958)</f>
        <v>957</v>
      </c>
      <c r="D958" t="str">
        <f>IF(Formulaire!$D$35=Communes!B958,Communes!C958,"")</f>
        <v/>
      </c>
      <c r="E958" t="str">
        <f t="shared" si="14"/>
        <v/>
      </c>
      <c r="F958" s="1" t="str" cm="1">
        <f t="array" ref="F958">IFERROR(INDEX($A$2:$A$4718,E958),"")</f>
        <v/>
      </c>
    </row>
    <row r="959" spans="1:6" x14ac:dyDescent="0.3">
      <c r="A959" t="s">
        <v>1125</v>
      </c>
      <c r="B959">
        <v>19510</v>
      </c>
      <c r="C959" s="1">
        <f>ROWS($B$2:B959)</f>
        <v>958</v>
      </c>
      <c r="D959" t="str">
        <f>IF(Formulaire!$D$35=Communes!B959,Communes!C959,"")</f>
        <v/>
      </c>
      <c r="E959" t="str">
        <f t="shared" si="14"/>
        <v/>
      </c>
      <c r="F959" s="1" t="str" cm="1">
        <f t="array" ref="F959">IFERROR(INDEX($A$2:$A$4718,E959),"")</f>
        <v/>
      </c>
    </row>
    <row r="960" spans="1:6" x14ac:dyDescent="0.3">
      <c r="A960" t="s">
        <v>1126</v>
      </c>
      <c r="B960">
        <v>19190</v>
      </c>
      <c r="C960" s="1">
        <f>ROWS($B$2:B960)</f>
        <v>959</v>
      </c>
      <c r="D960" t="str">
        <f>IF(Formulaire!$D$35=Communes!B960,Communes!C960,"")</f>
        <v/>
      </c>
      <c r="E960" t="str">
        <f t="shared" si="14"/>
        <v/>
      </c>
      <c r="F960" s="1" t="str" cm="1">
        <f t="array" ref="F960">IFERROR(INDEX($A$2:$A$4718,E960),"")</f>
        <v/>
      </c>
    </row>
    <row r="961" spans="1:6" x14ac:dyDescent="0.3">
      <c r="A961" t="s">
        <v>1127</v>
      </c>
      <c r="B961">
        <v>19230</v>
      </c>
      <c r="C961" s="1">
        <f>ROWS($B$2:B961)</f>
        <v>960</v>
      </c>
      <c r="D961" t="str">
        <f>IF(Formulaire!$D$35=Communes!B961,Communes!C961,"")</f>
        <v/>
      </c>
      <c r="E961" t="str">
        <f t="shared" si="14"/>
        <v/>
      </c>
      <c r="F961" s="1" t="str" cm="1">
        <f t="array" ref="F961">IFERROR(INDEX($A$2:$A$4718,E961),"")</f>
        <v/>
      </c>
    </row>
    <row r="962" spans="1:6" x14ac:dyDescent="0.3">
      <c r="A962" t="s">
        <v>1128</v>
      </c>
      <c r="B962">
        <v>19230</v>
      </c>
      <c r="C962" s="1">
        <f>ROWS($B$2:B962)</f>
        <v>961</v>
      </c>
      <c r="D962" t="str">
        <f>IF(Formulaire!$D$35=Communes!B962,Communes!C962,"")</f>
        <v/>
      </c>
      <c r="E962" t="str">
        <f t="shared" si="14"/>
        <v/>
      </c>
      <c r="F962" s="1" t="str" cm="1">
        <f t="array" ref="F962">IFERROR(INDEX($A$2:$A$4718,E962),"")</f>
        <v/>
      </c>
    </row>
    <row r="963" spans="1:6" x14ac:dyDescent="0.3">
      <c r="A963" t="s">
        <v>1129</v>
      </c>
      <c r="B963">
        <v>19120</v>
      </c>
      <c r="C963" s="1">
        <f>ROWS($B$2:B963)</f>
        <v>962</v>
      </c>
      <c r="D963" t="str">
        <f>IF(Formulaire!$D$35=Communes!B963,Communes!C963,"")</f>
        <v/>
      </c>
      <c r="E963" t="str">
        <f t="shared" ref="E963:E1026" si="15">IFERROR(SMALL($D:$D,C963),"")</f>
        <v/>
      </c>
      <c r="F963" s="1" t="str" cm="1">
        <f t="array" ref="F963">IFERROR(INDEX($A$2:$A$4718,E963),"")</f>
        <v/>
      </c>
    </row>
    <row r="964" spans="1:6" x14ac:dyDescent="0.3">
      <c r="A964" t="s">
        <v>1130</v>
      </c>
      <c r="B964">
        <v>19170</v>
      </c>
      <c r="C964" s="1">
        <f>ROWS($B$2:B964)</f>
        <v>963</v>
      </c>
      <c r="D964" t="str">
        <f>IF(Formulaire!$D$35=Communes!B964,Communes!C964,"")</f>
        <v/>
      </c>
      <c r="E964" t="str">
        <f t="shared" si="15"/>
        <v/>
      </c>
      <c r="F964" s="1" t="str" cm="1">
        <f t="array" ref="F964">IFERROR(INDEX($A$2:$A$4718,E964),"")</f>
        <v/>
      </c>
    </row>
    <row r="965" spans="1:6" x14ac:dyDescent="0.3">
      <c r="A965" t="s">
        <v>1131</v>
      </c>
      <c r="B965">
        <v>19110</v>
      </c>
      <c r="C965" s="1">
        <f>ROWS($B$2:B965)</f>
        <v>964</v>
      </c>
      <c r="D965" t="str">
        <f>IF(Formulaire!$D$35=Communes!B965,Communes!C965,"")</f>
        <v/>
      </c>
      <c r="E965" t="str">
        <f t="shared" si="15"/>
        <v/>
      </c>
      <c r="F965" s="1" t="str" cm="1">
        <f t="array" ref="F965">IFERROR(INDEX($A$2:$A$4718,E965),"")</f>
        <v/>
      </c>
    </row>
    <row r="966" spans="1:6" x14ac:dyDescent="0.3">
      <c r="A966" t="s">
        <v>1132</v>
      </c>
      <c r="B966">
        <v>19500</v>
      </c>
      <c r="C966" s="1">
        <f>ROWS($B$2:B966)</f>
        <v>965</v>
      </c>
      <c r="D966" t="str">
        <f>IF(Formulaire!$D$35=Communes!B966,Communes!C966,"")</f>
        <v/>
      </c>
      <c r="E966" t="str">
        <f t="shared" si="15"/>
        <v/>
      </c>
      <c r="F966" s="1" t="str" cm="1">
        <f t="array" ref="F966">IFERROR(INDEX($A$2:$A$4718,E966),"")</f>
        <v/>
      </c>
    </row>
    <row r="967" spans="1:6" x14ac:dyDescent="0.3">
      <c r="A967" t="s">
        <v>1133</v>
      </c>
      <c r="B967">
        <v>19310</v>
      </c>
      <c r="C967" s="1">
        <f>ROWS($B$2:B967)</f>
        <v>966</v>
      </c>
      <c r="D967" t="str">
        <f>IF(Formulaire!$D$35=Communes!B967,Communes!C967,"")</f>
        <v/>
      </c>
      <c r="E967" t="str">
        <f t="shared" si="15"/>
        <v/>
      </c>
      <c r="F967" s="1" t="str" cm="1">
        <f t="array" ref="F967">IFERROR(INDEX($A$2:$A$4718,E967),"")</f>
        <v/>
      </c>
    </row>
    <row r="968" spans="1:6" x14ac:dyDescent="0.3">
      <c r="A968" t="s">
        <v>1134</v>
      </c>
      <c r="B968">
        <v>19100</v>
      </c>
      <c r="C968" s="1">
        <f>ROWS($B$2:B968)</f>
        <v>967</v>
      </c>
      <c r="D968" t="str">
        <f>IF(Formulaire!$D$35=Communes!B968,Communes!C968,"")</f>
        <v/>
      </c>
      <c r="E968" t="str">
        <f t="shared" si="15"/>
        <v/>
      </c>
      <c r="F968" s="1" t="str" cm="1">
        <f t="array" ref="F968">IFERROR(INDEX($A$2:$A$4718,E968),"")</f>
        <v/>
      </c>
    </row>
    <row r="969" spans="1:6" x14ac:dyDescent="0.3">
      <c r="A969" t="s">
        <v>1135</v>
      </c>
      <c r="B969">
        <v>19170</v>
      </c>
      <c r="C969" s="1">
        <f>ROWS($B$2:B969)</f>
        <v>968</v>
      </c>
      <c r="D969" t="str">
        <f>IF(Formulaire!$D$35=Communes!B969,Communes!C969,"")</f>
        <v/>
      </c>
      <c r="E969" t="str">
        <f t="shared" si="15"/>
        <v/>
      </c>
      <c r="F969" s="1" t="str" cm="1">
        <f t="array" ref="F969">IFERROR(INDEX($A$2:$A$4718,E969),"")</f>
        <v/>
      </c>
    </row>
    <row r="970" spans="1:6" x14ac:dyDescent="0.3">
      <c r="A970" t="s">
        <v>1136</v>
      </c>
      <c r="B970">
        <v>19430</v>
      </c>
      <c r="C970" s="1">
        <f>ROWS($B$2:B970)</f>
        <v>969</v>
      </c>
      <c r="D970" t="str">
        <f>IF(Formulaire!$D$35=Communes!B970,Communes!C970,"")</f>
        <v/>
      </c>
      <c r="E970" t="str">
        <f t="shared" si="15"/>
        <v/>
      </c>
      <c r="F970" s="1" t="str" cm="1">
        <f t="array" ref="F970">IFERROR(INDEX($A$2:$A$4718,E970),"")</f>
        <v/>
      </c>
    </row>
    <row r="971" spans="1:6" x14ac:dyDescent="0.3">
      <c r="A971" t="s">
        <v>1136</v>
      </c>
      <c r="B971">
        <v>19430</v>
      </c>
      <c r="C971" s="1">
        <f>ROWS($B$2:B971)</f>
        <v>970</v>
      </c>
      <c r="D971" t="str">
        <f>IF(Formulaire!$D$35=Communes!B971,Communes!C971,"")</f>
        <v/>
      </c>
      <c r="E971" t="str">
        <f t="shared" si="15"/>
        <v/>
      </c>
      <c r="F971" s="1" t="str" cm="1">
        <f t="array" ref="F971">IFERROR(INDEX($A$2:$A$4718,E971),"")</f>
        <v/>
      </c>
    </row>
    <row r="972" spans="1:6" x14ac:dyDescent="0.3">
      <c r="A972" t="s">
        <v>1137</v>
      </c>
      <c r="B972">
        <v>19350</v>
      </c>
      <c r="C972" s="1">
        <f>ROWS($B$2:B972)</f>
        <v>971</v>
      </c>
      <c r="D972" t="str">
        <f>IF(Formulaire!$D$35=Communes!B972,Communes!C972,"")</f>
        <v/>
      </c>
      <c r="E972" t="str">
        <f t="shared" si="15"/>
        <v/>
      </c>
      <c r="F972" s="1" t="str" cm="1">
        <f t="array" ref="F972">IFERROR(INDEX($A$2:$A$4718,E972),"")</f>
        <v/>
      </c>
    </row>
    <row r="973" spans="1:6" x14ac:dyDescent="0.3">
      <c r="A973" t="s">
        <v>1138</v>
      </c>
      <c r="B973">
        <v>19370</v>
      </c>
      <c r="C973" s="1">
        <f>ROWS($B$2:B973)</f>
        <v>972</v>
      </c>
      <c r="D973" t="str">
        <f>IF(Formulaire!$D$35=Communes!B973,Communes!C973,"")</f>
        <v/>
      </c>
      <c r="E973" t="str">
        <f t="shared" si="15"/>
        <v/>
      </c>
      <c r="F973" s="1" t="str" cm="1">
        <f t="array" ref="F973">IFERROR(INDEX($A$2:$A$4718,E973),"")</f>
        <v/>
      </c>
    </row>
    <row r="974" spans="1:6" x14ac:dyDescent="0.3">
      <c r="A974" t="s">
        <v>1139</v>
      </c>
      <c r="B974">
        <v>19450</v>
      </c>
      <c r="C974" s="1">
        <f>ROWS($B$2:B974)</f>
        <v>973</v>
      </c>
      <c r="D974" t="str">
        <f>IF(Formulaire!$D$35=Communes!B974,Communes!C974,"")</f>
        <v/>
      </c>
      <c r="E974" t="str">
        <f t="shared" si="15"/>
        <v/>
      </c>
      <c r="F974" s="1" t="str" cm="1">
        <f t="array" ref="F974">IFERROR(INDEX($A$2:$A$4718,E974),"")</f>
        <v/>
      </c>
    </row>
    <row r="975" spans="1:6" x14ac:dyDescent="0.3">
      <c r="A975" t="s">
        <v>1140</v>
      </c>
      <c r="B975">
        <v>19330</v>
      </c>
      <c r="C975" s="1">
        <f>ROWS($B$2:B975)</f>
        <v>974</v>
      </c>
      <c r="D975" t="str">
        <f>IF(Formulaire!$D$35=Communes!B975,Communes!C975,"")</f>
        <v/>
      </c>
      <c r="E975" t="str">
        <f t="shared" si="15"/>
        <v/>
      </c>
      <c r="F975" s="1" t="str" cm="1">
        <f t="array" ref="F975">IFERROR(INDEX($A$2:$A$4718,E975),"")</f>
        <v/>
      </c>
    </row>
    <row r="976" spans="1:6" x14ac:dyDescent="0.3">
      <c r="A976" t="s">
        <v>1141</v>
      </c>
      <c r="B976">
        <v>19320</v>
      </c>
      <c r="C976" s="1">
        <f>ROWS($B$2:B976)</f>
        <v>975</v>
      </c>
      <c r="D976" t="str">
        <f>IF(Formulaire!$D$35=Communes!B976,Communes!C976,"")</f>
        <v/>
      </c>
      <c r="E976" t="str">
        <f t="shared" si="15"/>
        <v/>
      </c>
      <c r="F976" s="1" t="str" cm="1">
        <f t="array" ref="F976">IFERROR(INDEX($A$2:$A$4718,E976),"")</f>
        <v/>
      </c>
    </row>
    <row r="977" spans="1:6" x14ac:dyDescent="0.3">
      <c r="A977" t="s">
        <v>1142</v>
      </c>
      <c r="B977">
        <v>19320</v>
      </c>
      <c r="C977" s="1">
        <f>ROWS($B$2:B977)</f>
        <v>976</v>
      </c>
      <c r="D977" t="str">
        <f>IF(Formulaire!$D$35=Communes!B977,Communes!C977,"")</f>
        <v/>
      </c>
      <c r="E977" t="str">
        <f t="shared" si="15"/>
        <v/>
      </c>
      <c r="F977" s="1" t="str" cm="1">
        <f t="array" ref="F977">IFERROR(INDEX($A$2:$A$4718,E977),"")</f>
        <v/>
      </c>
    </row>
    <row r="978" spans="1:6" x14ac:dyDescent="0.3">
      <c r="A978" t="s">
        <v>1143</v>
      </c>
      <c r="B978">
        <v>19150</v>
      </c>
      <c r="C978" s="1">
        <f>ROWS($B$2:B978)</f>
        <v>977</v>
      </c>
      <c r="D978" t="str">
        <f>IF(Formulaire!$D$35=Communes!B978,Communes!C978,"")</f>
        <v/>
      </c>
      <c r="E978" t="str">
        <f t="shared" si="15"/>
        <v/>
      </c>
      <c r="F978" s="1" t="str" cm="1">
        <f t="array" ref="F978">IFERROR(INDEX($A$2:$A$4718,E978),"")</f>
        <v/>
      </c>
    </row>
    <row r="979" spans="1:6" x14ac:dyDescent="0.3">
      <c r="A979" t="s">
        <v>1144</v>
      </c>
      <c r="B979">
        <v>19330</v>
      </c>
      <c r="C979" s="1">
        <f>ROWS($B$2:B979)</f>
        <v>978</v>
      </c>
      <c r="D979" t="str">
        <f>IF(Formulaire!$D$35=Communes!B979,Communes!C979,"")</f>
        <v/>
      </c>
      <c r="E979" t="str">
        <f t="shared" si="15"/>
        <v/>
      </c>
      <c r="F979" s="1" t="str" cm="1">
        <f t="array" ref="F979">IFERROR(INDEX($A$2:$A$4718,E979),"")</f>
        <v/>
      </c>
    </row>
    <row r="980" spans="1:6" x14ac:dyDescent="0.3">
      <c r="A980" t="s">
        <v>1145</v>
      </c>
      <c r="B980">
        <v>19360</v>
      </c>
      <c r="C980" s="1">
        <f>ROWS($B$2:B980)</f>
        <v>979</v>
      </c>
      <c r="D980" t="str">
        <f>IF(Formulaire!$D$35=Communes!B980,Communes!C980,"")</f>
        <v/>
      </c>
      <c r="E980" t="str">
        <f t="shared" si="15"/>
        <v/>
      </c>
      <c r="F980" s="1" t="str" cm="1">
        <f t="array" ref="F980">IFERROR(INDEX($A$2:$A$4718,E980),"")</f>
        <v/>
      </c>
    </row>
    <row r="981" spans="1:6" x14ac:dyDescent="0.3">
      <c r="A981" t="s">
        <v>1146</v>
      </c>
      <c r="B981">
        <v>19120</v>
      </c>
      <c r="C981" s="1">
        <f>ROWS($B$2:B981)</f>
        <v>980</v>
      </c>
      <c r="D981" t="str">
        <f>IF(Formulaire!$D$35=Communes!B981,Communes!C981,"")</f>
        <v/>
      </c>
      <c r="E981" t="str">
        <f t="shared" si="15"/>
        <v/>
      </c>
      <c r="F981" s="1" t="str" cm="1">
        <f t="array" ref="F981">IFERROR(INDEX($A$2:$A$4718,E981),"")</f>
        <v/>
      </c>
    </row>
    <row r="982" spans="1:6" x14ac:dyDescent="0.3">
      <c r="A982" t="s">
        <v>1147</v>
      </c>
      <c r="B982">
        <v>19430</v>
      </c>
      <c r="C982" s="1">
        <f>ROWS($B$2:B982)</f>
        <v>981</v>
      </c>
      <c r="D982" t="str">
        <f>IF(Formulaire!$D$35=Communes!B982,Communes!C982,"")</f>
        <v/>
      </c>
      <c r="E982" t="str">
        <f t="shared" si="15"/>
        <v/>
      </c>
      <c r="F982" s="1" t="str" cm="1">
        <f t="array" ref="F982">IFERROR(INDEX($A$2:$A$4718,E982),"")</f>
        <v/>
      </c>
    </row>
    <row r="983" spans="1:6" x14ac:dyDescent="0.3">
      <c r="A983" t="s">
        <v>1148</v>
      </c>
      <c r="B983">
        <v>19300</v>
      </c>
      <c r="C983" s="1">
        <f>ROWS($B$2:B983)</f>
        <v>982</v>
      </c>
      <c r="D983" t="str">
        <f>IF(Formulaire!$D$35=Communes!B983,Communes!C983,"")</f>
        <v/>
      </c>
      <c r="E983" t="str">
        <f t="shared" si="15"/>
        <v/>
      </c>
      <c r="F983" s="1" t="str" cm="1">
        <f t="array" ref="F983">IFERROR(INDEX($A$2:$A$4718,E983),"")</f>
        <v/>
      </c>
    </row>
    <row r="984" spans="1:6" x14ac:dyDescent="0.3">
      <c r="A984" t="s">
        <v>1149</v>
      </c>
      <c r="B984">
        <v>19600</v>
      </c>
      <c r="C984" s="1">
        <f>ROWS($B$2:B984)</f>
        <v>983</v>
      </c>
      <c r="D984" t="str">
        <f>IF(Formulaire!$D$35=Communes!B984,Communes!C984,"")</f>
        <v/>
      </c>
      <c r="E984" t="str">
        <f t="shared" si="15"/>
        <v/>
      </c>
      <c r="F984" s="1" t="str" cm="1">
        <f t="array" ref="F984">IFERROR(INDEX($A$2:$A$4718,E984),"")</f>
        <v/>
      </c>
    </row>
    <row r="985" spans="1:6" x14ac:dyDescent="0.3">
      <c r="A985" t="s">
        <v>1150</v>
      </c>
      <c r="B985">
        <v>19190</v>
      </c>
      <c r="C985" s="1">
        <f>ROWS($B$2:B985)</f>
        <v>984</v>
      </c>
      <c r="D985" t="str">
        <f>IF(Formulaire!$D$35=Communes!B985,Communes!C985,"")</f>
        <v/>
      </c>
      <c r="E985" t="str">
        <f t="shared" si="15"/>
        <v/>
      </c>
      <c r="F985" s="1" t="str" cm="1">
        <f t="array" ref="F985">IFERROR(INDEX($A$2:$A$4718,E985),"")</f>
        <v/>
      </c>
    </row>
    <row r="986" spans="1:6" x14ac:dyDescent="0.3">
      <c r="A986" t="s">
        <v>1151</v>
      </c>
      <c r="B986">
        <v>19600</v>
      </c>
      <c r="C986" s="1">
        <f>ROWS($B$2:B986)</f>
        <v>985</v>
      </c>
      <c r="D986" t="str">
        <f>IF(Formulaire!$D$35=Communes!B986,Communes!C986,"")</f>
        <v/>
      </c>
      <c r="E986" t="str">
        <f t="shared" si="15"/>
        <v/>
      </c>
      <c r="F986" s="1" t="str" cm="1">
        <f t="array" ref="F986">IFERROR(INDEX($A$2:$A$4718,E986),"")</f>
        <v/>
      </c>
    </row>
    <row r="987" spans="1:6" x14ac:dyDescent="0.3">
      <c r="A987" t="s">
        <v>1152</v>
      </c>
      <c r="B987">
        <v>19500</v>
      </c>
      <c r="C987" s="1">
        <f>ROWS($B$2:B987)</f>
        <v>986</v>
      </c>
      <c r="D987" t="str">
        <f>IF(Formulaire!$D$35=Communes!B987,Communes!C987,"")</f>
        <v/>
      </c>
      <c r="E987" t="str">
        <f t="shared" si="15"/>
        <v/>
      </c>
      <c r="F987" s="1" t="str" cm="1">
        <f t="array" ref="F987">IFERROR(INDEX($A$2:$A$4718,E987),"")</f>
        <v/>
      </c>
    </row>
    <row r="988" spans="1:6" x14ac:dyDescent="0.3">
      <c r="A988" t="s">
        <v>1153</v>
      </c>
      <c r="B988">
        <v>19390</v>
      </c>
      <c r="C988" s="1">
        <f>ROWS($B$2:B988)</f>
        <v>987</v>
      </c>
      <c r="D988" t="str">
        <f>IF(Formulaire!$D$35=Communes!B988,Communes!C988,"")</f>
        <v/>
      </c>
      <c r="E988" t="str">
        <f t="shared" si="15"/>
        <v/>
      </c>
      <c r="F988" s="1" t="str" cm="1">
        <f t="array" ref="F988">IFERROR(INDEX($A$2:$A$4718,E988),"")</f>
        <v/>
      </c>
    </row>
    <row r="989" spans="1:6" x14ac:dyDescent="0.3">
      <c r="A989" t="s">
        <v>1154</v>
      </c>
      <c r="B989">
        <v>19290</v>
      </c>
      <c r="C989" s="1">
        <f>ROWS($B$2:B989)</f>
        <v>988</v>
      </c>
      <c r="D989" t="str">
        <f>IF(Formulaire!$D$35=Communes!B989,Communes!C989,"")</f>
        <v/>
      </c>
      <c r="E989" t="str">
        <f t="shared" si="15"/>
        <v/>
      </c>
      <c r="F989" s="1" t="str" cm="1">
        <f t="array" ref="F989">IFERROR(INDEX($A$2:$A$4718,E989),"")</f>
        <v/>
      </c>
    </row>
    <row r="990" spans="1:6" x14ac:dyDescent="0.3">
      <c r="A990" t="s">
        <v>1155</v>
      </c>
      <c r="B990">
        <v>19200</v>
      </c>
      <c r="C990" s="1">
        <f>ROWS($B$2:B990)</f>
        <v>989</v>
      </c>
      <c r="D990" t="str">
        <f>IF(Formulaire!$D$35=Communes!B990,Communes!C990,"")</f>
        <v/>
      </c>
      <c r="E990" t="str">
        <f t="shared" si="15"/>
        <v/>
      </c>
      <c r="F990" s="1" t="str" cm="1">
        <f t="array" ref="F990">IFERROR(INDEX($A$2:$A$4718,E990),"")</f>
        <v/>
      </c>
    </row>
    <row r="991" spans="1:6" x14ac:dyDescent="0.3">
      <c r="A991" t="s">
        <v>1156</v>
      </c>
      <c r="B991">
        <v>19120</v>
      </c>
      <c r="C991" s="1">
        <f>ROWS($B$2:B991)</f>
        <v>990</v>
      </c>
      <c r="D991" t="str">
        <f>IF(Formulaire!$D$35=Communes!B991,Communes!C991,"")</f>
        <v/>
      </c>
      <c r="E991" t="str">
        <f t="shared" si="15"/>
        <v/>
      </c>
      <c r="F991" s="1" t="str" cm="1">
        <f t="array" ref="F991">IFERROR(INDEX($A$2:$A$4718,E991),"")</f>
        <v/>
      </c>
    </row>
    <row r="992" spans="1:6" x14ac:dyDescent="0.3">
      <c r="A992" t="s">
        <v>1157</v>
      </c>
      <c r="B992">
        <v>19160</v>
      </c>
      <c r="C992" s="1">
        <f>ROWS($B$2:B992)</f>
        <v>991</v>
      </c>
      <c r="D992" t="str">
        <f>IF(Formulaire!$D$35=Communes!B992,Communes!C992,"")</f>
        <v/>
      </c>
      <c r="E992" t="str">
        <f t="shared" si="15"/>
        <v/>
      </c>
      <c r="F992" s="1" t="str" cm="1">
        <f t="array" ref="F992">IFERROR(INDEX($A$2:$A$4718,E992),"")</f>
        <v/>
      </c>
    </row>
    <row r="993" spans="1:6" x14ac:dyDescent="0.3">
      <c r="A993" t="s">
        <v>1158</v>
      </c>
      <c r="B993">
        <v>19320</v>
      </c>
      <c r="C993" s="1">
        <f>ROWS($B$2:B993)</f>
        <v>992</v>
      </c>
      <c r="D993" t="str">
        <f>IF(Formulaire!$D$35=Communes!B993,Communes!C993,"")</f>
        <v/>
      </c>
      <c r="E993" t="str">
        <f t="shared" si="15"/>
        <v/>
      </c>
      <c r="F993" s="1" t="str" cm="1">
        <f t="array" ref="F993">IFERROR(INDEX($A$2:$A$4718,E993),"")</f>
        <v/>
      </c>
    </row>
    <row r="994" spans="1:6" x14ac:dyDescent="0.3">
      <c r="A994" t="s">
        <v>1159</v>
      </c>
      <c r="B994">
        <v>19500</v>
      </c>
      <c r="C994" s="1">
        <f>ROWS($B$2:B994)</f>
        <v>993</v>
      </c>
      <c r="D994" t="str">
        <f>IF(Formulaire!$D$35=Communes!B994,Communes!C994,"")</f>
        <v/>
      </c>
      <c r="E994" t="str">
        <f t="shared" si="15"/>
        <v/>
      </c>
      <c r="F994" s="1" t="str" cm="1">
        <f t="array" ref="F994">IFERROR(INDEX($A$2:$A$4718,E994),"")</f>
        <v/>
      </c>
    </row>
    <row r="995" spans="1:6" x14ac:dyDescent="0.3">
      <c r="A995" t="s">
        <v>1160</v>
      </c>
      <c r="B995">
        <v>19250</v>
      </c>
      <c r="C995" s="1">
        <f>ROWS($B$2:B995)</f>
        <v>994</v>
      </c>
      <c r="D995" t="str">
        <f>IF(Formulaire!$D$35=Communes!B995,Communes!C995,"")</f>
        <v/>
      </c>
      <c r="E995" t="str">
        <f t="shared" si="15"/>
        <v/>
      </c>
      <c r="F995" s="1" t="str" cm="1">
        <f t="array" ref="F995">IFERROR(INDEX($A$2:$A$4718,E995),"")</f>
        <v/>
      </c>
    </row>
    <row r="996" spans="1:6" x14ac:dyDescent="0.3">
      <c r="A996" t="s">
        <v>1161</v>
      </c>
      <c r="B996">
        <v>19350</v>
      </c>
      <c r="C996" s="1">
        <f>ROWS($B$2:B996)</f>
        <v>995</v>
      </c>
      <c r="D996" t="str">
        <f>IF(Formulaire!$D$35=Communes!B996,Communes!C996,"")</f>
        <v/>
      </c>
      <c r="E996" t="str">
        <f t="shared" si="15"/>
        <v/>
      </c>
      <c r="F996" s="1" t="str" cm="1">
        <f t="array" ref="F996">IFERROR(INDEX($A$2:$A$4718,E996),"")</f>
        <v/>
      </c>
    </row>
    <row r="997" spans="1:6" x14ac:dyDescent="0.3">
      <c r="A997" t="s">
        <v>1162</v>
      </c>
      <c r="B997">
        <v>19140</v>
      </c>
      <c r="C997" s="1">
        <f>ROWS($B$2:B997)</f>
        <v>996</v>
      </c>
      <c r="D997" t="str">
        <f>IF(Formulaire!$D$35=Communes!B997,Communes!C997,"")</f>
        <v/>
      </c>
      <c r="E997" t="str">
        <f t="shared" si="15"/>
        <v/>
      </c>
      <c r="F997" s="1" t="str" cm="1">
        <f t="array" ref="F997">IFERROR(INDEX($A$2:$A$4718,E997),"")</f>
        <v/>
      </c>
    </row>
    <row r="998" spans="1:6" x14ac:dyDescent="0.3">
      <c r="A998" t="s">
        <v>1163</v>
      </c>
      <c r="B998">
        <v>19150</v>
      </c>
      <c r="C998" s="1">
        <f>ROWS($B$2:B998)</f>
        <v>997</v>
      </c>
      <c r="D998" t="str">
        <f>IF(Formulaire!$D$35=Communes!B998,Communes!C998,"")</f>
        <v/>
      </c>
      <c r="E998" t="str">
        <f t="shared" si="15"/>
        <v/>
      </c>
      <c r="F998" s="1" t="str" cm="1">
        <f t="array" ref="F998">IFERROR(INDEX($A$2:$A$4718,E998),"")</f>
        <v/>
      </c>
    </row>
    <row r="999" spans="1:6" x14ac:dyDescent="0.3">
      <c r="A999" t="s">
        <v>1164</v>
      </c>
      <c r="B999">
        <v>19800</v>
      </c>
      <c r="C999" s="1">
        <f>ROWS($B$2:B999)</f>
        <v>998</v>
      </c>
      <c r="D999" t="str">
        <f>IF(Formulaire!$D$35=Communes!B999,Communes!C999,"")</f>
        <v/>
      </c>
      <c r="E999" t="str">
        <f t="shared" si="15"/>
        <v/>
      </c>
      <c r="F999" s="1" t="str" cm="1">
        <f t="array" ref="F999">IFERROR(INDEX($A$2:$A$4718,E999),"")</f>
        <v/>
      </c>
    </row>
    <row r="1000" spans="1:6" x14ac:dyDescent="0.3">
      <c r="A1000" t="s">
        <v>1165</v>
      </c>
      <c r="B1000">
        <v>19360</v>
      </c>
      <c r="C1000" s="1">
        <f>ROWS($B$2:B1000)</f>
        <v>999</v>
      </c>
      <c r="D1000" t="str">
        <f>IF(Formulaire!$D$35=Communes!B1000,Communes!C1000,"")</f>
        <v/>
      </c>
      <c r="E1000" t="str">
        <f t="shared" si="15"/>
        <v/>
      </c>
      <c r="F1000" s="1" t="str" cm="1">
        <f t="array" ref="F1000">IFERROR(INDEX($A$2:$A$4718,E1000),"")</f>
        <v/>
      </c>
    </row>
    <row r="1001" spans="1:6" x14ac:dyDescent="0.3">
      <c r="A1001" t="s">
        <v>1166</v>
      </c>
      <c r="B1001">
        <v>19340</v>
      </c>
      <c r="C1001" s="1">
        <f>ROWS($B$2:B1001)</f>
        <v>1000</v>
      </c>
      <c r="D1001" t="str">
        <f>IF(Formulaire!$D$35=Communes!B1001,Communes!C1001,"")</f>
        <v/>
      </c>
      <c r="E1001" t="str">
        <f t="shared" si="15"/>
        <v/>
      </c>
      <c r="F1001" s="1" t="str" cm="1">
        <f t="array" ref="F1001">IFERROR(INDEX($A$2:$A$4718,E1001),"")</f>
        <v/>
      </c>
    </row>
    <row r="1002" spans="1:6" x14ac:dyDescent="0.3">
      <c r="A1002" t="s">
        <v>1167</v>
      </c>
      <c r="B1002">
        <v>19340</v>
      </c>
      <c r="C1002" s="1">
        <f>ROWS($B$2:B1002)</f>
        <v>1001</v>
      </c>
      <c r="D1002" t="str">
        <f>IF(Formulaire!$D$35=Communes!B1002,Communes!C1002,"")</f>
        <v/>
      </c>
      <c r="E1002" t="str">
        <f t="shared" si="15"/>
        <v/>
      </c>
      <c r="F1002" s="1" t="str" cm="1">
        <f t="array" ref="F1002">IFERROR(INDEX($A$2:$A$4718,E1002),"")</f>
        <v/>
      </c>
    </row>
    <row r="1003" spans="1:6" x14ac:dyDescent="0.3">
      <c r="A1003" t="s">
        <v>1168</v>
      </c>
      <c r="B1003">
        <v>19520</v>
      </c>
      <c r="C1003" s="1">
        <f>ROWS($B$2:B1003)</f>
        <v>1002</v>
      </c>
      <c r="D1003" t="str">
        <f>IF(Formulaire!$D$35=Communes!B1003,Communes!C1003,"")</f>
        <v/>
      </c>
      <c r="E1003" t="str">
        <f t="shared" si="15"/>
        <v/>
      </c>
      <c r="F1003" s="1" t="str" cm="1">
        <f t="array" ref="F1003">IFERROR(INDEX($A$2:$A$4718,E1003),"")</f>
        <v/>
      </c>
    </row>
    <row r="1004" spans="1:6" x14ac:dyDescent="0.3">
      <c r="A1004" t="s">
        <v>1169</v>
      </c>
      <c r="B1004">
        <v>19500</v>
      </c>
      <c r="C1004" s="1">
        <f>ROWS($B$2:B1004)</f>
        <v>1003</v>
      </c>
      <c r="D1004" t="str">
        <f>IF(Formulaire!$D$35=Communes!B1004,Communes!C1004,"")</f>
        <v/>
      </c>
      <c r="E1004" t="str">
        <f t="shared" si="15"/>
        <v/>
      </c>
      <c r="F1004" s="1" t="str" cm="1">
        <f t="array" ref="F1004">IFERROR(INDEX($A$2:$A$4718,E1004),"")</f>
        <v/>
      </c>
    </row>
    <row r="1005" spans="1:6" x14ac:dyDescent="0.3">
      <c r="A1005" t="s">
        <v>1170</v>
      </c>
      <c r="B1005">
        <v>19360</v>
      </c>
      <c r="C1005" s="1">
        <f>ROWS($B$2:B1005)</f>
        <v>1004</v>
      </c>
      <c r="D1005" t="str">
        <f>IF(Formulaire!$D$35=Communes!B1005,Communes!C1005,"")</f>
        <v/>
      </c>
      <c r="E1005" t="str">
        <f t="shared" si="15"/>
        <v/>
      </c>
      <c r="F1005" s="1" t="str" cm="1">
        <f t="array" ref="F1005">IFERROR(INDEX($A$2:$A$4718,E1005),"")</f>
        <v/>
      </c>
    </row>
    <row r="1006" spans="1:6" x14ac:dyDescent="0.3">
      <c r="A1006" t="s">
        <v>1171</v>
      </c>
      <c r="B1006">
        <v>19220</v>
      </c>
      <c r="C1006" s="1">
        <f>ROWS($B$2:B1006)</f>
        <v>1005</v>
      </c>
      <c r="D1006" t="str">
        <f>IF(Formulaire!$D$35=Communes!B1006,Communes!C1006,"")</f>
        <v/>
      </c>
      <c r="E1006" t="str">
        <f t="shared" si="15"/>
        <v/>
      </c>
      <c r="F1006" s="1" t="str" cm="1">
        <f t="array" ref="F1006">IFERROR(INDEX($A$2:$A$4718,E1006),"")</f>
        <v/>
      </c>
    </row>
    <row r="1007" spans="1:6" x14ac:dyDescent="0.3">
      <c r="A1007" t="s">
        <v>1172</v>
      </c>
      <c r="B1007">
        <v>19300</v>
      </c>
      <c r="C1007" s="1">
        <f>ROWS($B$2:B1007)</f>
        <v>1006</v>
      </c>
      <c r="D1007" t="str">
        <f>IF(Formulaire!$D$35=Communes!B1007,Communes!C1007,"")</f>
        <v/>
      </c>
      <c r="E1007" t="str">
        <f t="shared" si="15"/>
        <v/>
      </c>
      <c r="F1007" s="1" t="str" cm="1">
        <f t="array" ref="F1007">IFERROR(INDEX($A$2:$A$4718,E1007),"")</f>
        <v/>
      </c>
    </row>
    <row r="1008" spans="1:6" x14ac:dyDescent="0.3">
      <c r="A1008" t="s">
        <v>1173</v>
      </c>
      <c r="B1008">
        <v>19250</v>
      </c>
      <c r="C1008" s="1">
        <f>ROWS($B$2:B1008)</f>
        <v>1007</v>
      </c>
      <c r="D1008" t="str">
        <f>IF(Formulaire!$D$35=Communes!B1008,Communes!C1008,"")</f>
        <v/>
      </c>
      <c r="E1008" t="str">
        <f t="shared" si="15"/>
        <v/>
      </c>
      <c r="F1008" s="1" t="str" cm="1">
        <f t="array" ref="F1008">IFERROR(INDEX($A$2:$A$4718,E1008),"")</f>
        <v/>
      </c>
    </row>
    <row r="1009" spans="1:6" x14ac:dyDescent="0.3">
      <c r="A1009" t="s">
        <v>1174</v>
      </c>
      <c r="B1009">
        <v>19270</v>
      </c>
      <c r="C1009" s="1">
        <f>ROWS($B$2:B1009)</f>
        <v>1008</v>
      </c>
      <c r="D1009" t="str">
        <f>IF(Formulaire!$D$35=Communes!B1009,Communes!C1009,"")</f>
        <v/>
      </c>
      <c r="E1009" t="str">
        <f t="shared" si="15"/>
        <v/>
      </c>
      <c r="F1009" s="1" t="str" cm="1">
        <f t="array" ref="F1009">IFERROR(INDEX($A$2:$A$4718,E1009),"")</f>
        <v/>
      </c>
    </row>
    <row r="1010" spans="1:6" x14ac:dyDescent="0.3">
      <c r="A1010" t="s">
        <v>1175</v>
      </c>
      <c r="B1010">
        <v>19300</v>
      </c>
      <c r="C1010" s="1">
        <f>ROWS($B$2:B1010)</f>
        <v>1009</v>
      </c>
      <c r="D1010" t="str">
        <f>IF(Formulaire!$D$35=Communes!B1010,Communes!C1010,"")</f>
        <v/>
      </c>
      <c r="E1010" t="str">
        <f t="shared" si="15"/>
        <v/>
      </c>
      <c r="F1010" s="1" t="str" cm="1">
        <f t="array" ref="F1010">IFERROR(INDEX($A$2:$A$4718,E1010),"")</f>
        <v/>
      </c>
    </row>
    <row r="1011" spans="1:6" x14ac:dyDescent="0.3">
      <c r="A1011" t="s">
        <v>1176</v>
      </c>
      <c r="B1011">
        <v>19170</v>
      </c>
      <c r="C1011" s="1">
        <f>ROWS($B$2:B1011)</f>
        <v>1010</v>
      </c>
      <c r="D1011" t="str">
        <f>IF(Formulaire!$D$35=Communes!B1011,Communes!C1011,"")</f>
        <v/>
      </c>
      <c r="E1011" t="str">
        <f t="shared" si="15"/>
        <v/>
      </c>
      <c r="F1011" s="1" t="str" cm="1">
        <f t="array" ref="F1011">IFERROR(INDEX($A$2:$A$4718,E1011),"")</f>
        <v/>
      </c>
    </row>
    <row r="1012" spans="1:6" x14ac:dyDescent="0.3">
      <c r="A1012" t="s">
        <v>1177</v>
      </c>
      <c r="B1012">
        <v>19150</v>
      </c>
      <c r="C1012" s="1">
        <f>ROWS($B$2:B1012)</f>
        <v>1011</v>
      </c>
      <c r="D1012" t="str">
        <f>IF(Formulaire!$D$35=Communes!B1012,Communes!C1012,"")</f>
        <v/>
      </c>
      <c r="E1012" t="str">
        <f t="shared" si="15"/>
        <v/>
      </c>
      <c r="F1012" s="1" t="str" cm="1">
        <f t="array" ref="F1012">IFERROR(INDEX($A$2:$A$4718,E1012),"")</f>
        <v/>
      </c>
    </row>
    <row r="1013" spans="1:6" x14ac:dyDescent="0.3">
      <c r="A1013" t="s">
        <v>1178</v>
      </c>
      <c r="B1013">
        <v>19140</v>
      </c>
      <c r="C1013" s="1">
        <f>ROWS($B$2:B1013)</f>
        <v>1012</v>
      </c>
      <c r="D1013" t="str">
        <f>IF(Formulaire!$D$35=Communes!B1013,Communes!C1013,"")</f>
        <v/>
      </c>
      <c r="E1013" t="str">
        <f t="shared" si="15"/>
        <v/>
      </c>
      <c r="F1013" s="1" t="str" cm="1">
        <f t="array" ref="F1013">IFERROR(INDEX($A$2:$A$4718,E1013),"")</f>
        <v/>
      </c>
    </row>
    <row r="1014" spans="1:6" x14ac:dyDescent="0.3">
      <c r="A1014" t="s">
        <v>1179</v>
      </c>
      <c r="B1014">
        <v>19600</v>
      </c>
      <c r="C1014" s="1">
        <f>ROWS($B$2:B1014)</f>
        <v>1013</v>
      </c>
      <c r="D1014" t="str">
        <f>IF(Formulaire!$D$35=Communes!B1014,Communes!C1014,"")</f>
        <v/>
      </c>
      <c r="E1014" t="str">
        <f t="shared" si="15"/>
        <v/>
      </c>
      <c r="F1014" s="1" t="str" cm="1">
        <f t="array" ref="F1014">IFERROR(INDEX($A$2:$A$4718,E1014),"")</f>
        <v/>
      </c>
    </row>
    <row r="1015" spans="1:6" x14ac:dyDescent="0.3">
      <c r="A1015" t="s">
        <v>1180</v>
      </c>
      <c r="B1015">
        <v>19410</v>
      </c>
      <c r="C1015" s="1">
        <f>ROWS($B$2:B1015)</f>
        <v>1014</v>
      </c>
      <c r="D1015" t="str">
        <f>IF(Formulaire!$D$35=Communes!B1015,Communes!C1015,"")</f>
        <v/>
      </c>
      <c r="E1015" t="str">
        <f t="shared" si="15"/>
        <v/>
      </c>
      <c r="F1015" s="1" t="str" cm="1">
        <f t="array" ref="F1015">IFERROR(INDEX($A$2:$A$4718,E1015),"")</f>
        <v/>
      </c>
    </row>
    <row r="1016" spans="1:6" x14ac:dyDescent="0.3">
      <c r="A1016" t="s">
        <v>1181</v>
      </c>
      <c r="B1016">
        <v>19140</v>
      </c>
      <c r="C1016" s="1">
        <f>ROWS($B$2:B1016)</f>
        <v>1015</v>
      </c>
      <c r="D1016" t="str">
        <f>IF(Formulaire!$D$35=Communes!B1016,Communes!C1016,"")</f>
        <v/>
      </c>
      <c r="E1016" t="str">
        <f t="shared" si="15"/>
        <v/>
      </c>
      <c r="F1016" s="1" t="str" cm="1">
        <f t="array" ref="F1016">IFERROR(INDEX($A$2:$A$4718,E1016),"")</f>
        <v/>
      </c>
    </row>
    <row r="1017" spans="1:6" x14ac:dyDescent="0.3">
      <c r="A1017" t="s">
        <v>1182</v>
      </c>
      <c r="B1017">
        <v>19340</v>
      </c>
      <c r="C1017" s="1">
        <f>ROWS($B$2:B1017)</f>
        <v>1016</v>
      </c>
      <c r="D1017" t="str">
        <f>IF(Formulaire!$D$35=Communes!B1017,Communes!C1017,"")</f>
        <v/>
      </c>
      <c r="E1017" t="str">
        <f t="shared" si="15"/>
        <v/>
      </c>
      <c r="F1017" s="1" t="str" cm="1">
        <f t="array" ref="F1017">IFERROR(INDEX($A$2:$A$4718,E1017),"")</f>
        <v/>
      </c>
    </row>
    <row r="1018" spans="1:6" x14ac:dyDescent="0.3">
      <c r="A1018" t="s">
        <v>1183</v>
      </c>
      <c r="B1018">
        <v>19800</v>
      </c>
      <c r="C1018" s="1">
        <f>ROWS($B$2:B1018)</f>
        <v>1017</v>
      </c>
      <c r="D1018" t="str">
        <f>IF(Formulaire!$D$35=Communes!B1018,Communes!C1018,"")</f>
        <v/>
      </c>
      <c r="E1018" t="str">
        <f t="shared" si="15"/>
        <v/>
      </c>
      <c r="F1018" s="1" t="str" cm="1">
        <f t="array" ref="F1018">IFERROR(INDEX($A$2:$A$4718,E1018),"")</f>
        <v/>
      </c>
    </row>
    <row r="1019" spans="1:6" x14ac:dyDescent="0.3">
      <c r="A1019" t="s">
        <v>1184</v>
      </c>
      <c r="B1019">
        <v>19330</v>
      </c>
      <c r="C1019" s="1">
        <f>ROWS($B$2:B1019)</f>
        <v>1018</v>
      </c>
      <c r="D1019" t="str">
        <f>IF(Formulaire!$D$35=Communes!B1019,Communes!C1019,"")</f>
        <v/>
      </c>
      <c r="E1019" t="str">
        <f t="shared" si="15"/>
        <v/>
      </c>
      <c r="F1019" s="1" t="str" cm="1">
        <f t="array" ref="F1019">IFERROR(INDEX($A$2:$A$4718,E1019),"")</f>
        <v/>
      </c>
    </row>
    <row r="1020" spans="1:6" x14ac:dyDescent="0.3">
      <c r="A1020" t="s">
        <v>1185</v>
      </c>
      <c r="B1020">
        <v>19340</v>
      </c>
      <c r="C1020" s="1">
        <f>ROWS($B$2:B1020)</f>
        <v>1019</v>
      </c>
      <c r="D1020" t="str">
        <f>IF(Formulaire!$D$35=Communes!B1020,Communes!C1020,"")</f>
        <v/>
      </c>
      <c r="E1020" t="str">
        <f t="shared" si="15"/>
        <v/>
      </c>
      <c r="F1020" s="1" t="str" cm="1">
        <f t="array" ref="F1020">IFERROR(INDEX($A$2:$A$4718,E1020),"")</f>
        <v/>
      </c>
    </row>
    <row r="1021" spans="1:6" x14ac:dyDescent="0.3">
      <c r="A1021" t="s">
        <v>828</v>
      </c>
      <c r="B1021">
        <v>19380</v>
      </c>
      <c r="C1021" s="1">
        <f>ROWS($B$2:B1021)</f>
        <v>1020</v>
      </c>
      <c r="D1021" t="str">
        <f>IF(Formulaire!$D$35=Communes!B1021,Communes!C1021,"")</f>
        <v/>
      </c>
      <c r="E1021" t="str">
        <f t="shared" si="15"/>
        <v/>
      </c>
      <c r="F1021" s="1" t="str" cm="1">
        <f t="array" ref="F1021">IFERROR(INDEX($A$2:$A$4718,E1021),"")</f>
        <v/>
      </c>
    </row>
    <row r="1022" spans="1:6" x14ac:dyDescent="0.3">
      <c r="A1022" t="s">
        <v>1186</v>
      </c>
      <c r="B1022">
        <v>19800</v>
      </c>
      <c r="C1022" s="1">
        <f>ROWS($B$2:B1022)</f>
        <v>1021</v>
      </c>
      <c r="D1022" t="str">
        <f>IF(Formulaire!$D$35=Communes!B1022,Communes!C1022,"")</f>
        <v/>
      </c>
      <c r="E1022" t="str">
        <f t="shared" si="15"/>
        <v/>
      </c>
      <c r="F1022" s="1" t="str" cm="1">
        <f t="array" ref="F1022">IFERROR(INDEX($A$2:$A$4718,E1022),"")</f>
        <v/>
      </c>
    </row>
    <row r="1023" spans="1:6" x14ac:dyDescent="0.3">
      <c r="A1023" t="s">
        <v>1187</v>
      </c>
      <c r="B1023">
        <v>19430</v>
      </c>
      <c r="C1023" s="1">
        <f>ROWS($B$2:B1023)</f>
        <v>1022</v>
      </c>
      <c r="D1023" t="str">
        <f>IF(Formulaire!$D$35=Communes!B1023,Communes!C1023,"")</f>
        <v/>
      </c>
      <c r="E1023" t="str">
        <f t="shared" si="15"/>
        <v/>
      </c>
      <c r="F1023" s="1" t="str" cm="1">
        <f t="array" ref="F1023">IFERROR(INDEX($A$2:$A$4718,E1023),"")</f>
        <v/>
      </c>
    </row>
    <row r="1024" spans="1:6" x14ac:dyDescent="0.3">
      <c r="A1024" t="s">
        <v>1188</v>
      </c>
      <c r="B1024">
        <v>19170</v>
      </c>
      <c r="C1024" s="1">
        <f>ROWS($B$2:B1024)</f>
        <v>1023</v>
      </c>
      <c r="D1024" t="str">
        <f>IF(Formulaire!$D$35=Communes!B1024,Communes!C1024,"")</f>
        <v/>
      </c>
      <c r="E1024" t="str">
        <f t="shared" si="15"/>
        <v/>
      </c>
      <c r="F1024" s="1" t="str" cm="1">
        <f t="array" ref="F1024">IFERROR(INDEX($A$2:$A$4718,E1024),"")</f>
        <v/>
      </c>
    </row>
    <row r="1025" spans="1:6" x14ac:dyDescent="0.3">
      <c r="A1025" t="s">
        <v>1189</v>
      </c>
      <c r="B1025">
        <v>19300</v>
      </c>
      <c r="C1025" s="1">
        <f>ROWS($B$2:B1025)</f>
        <v>1024</v>
      </c>
      <c r="D1025" t="str">
        <f>IF(Formulaire!$D$35=Communes!B1025,Communes!C1025,"")</f>
        <v/>
      </c>
      <c r="E1025" t="str">
        <f t="shared" si="15"/>
        <v/>
      </c>
      <c r="F1025" s="1" t="str" cm="1">
        <f t="array" ref="F1025">IFERROR(INDEX($A$2:$A$4718,E1025),"")</f>
        <v/>
      </c>
    </row>
    <row r="1026" spans="1:6" x14ac:dyDescent="0.3">
      <c r="A1026" t="s">
        <v>1190</v>
      </c>
      <c r="B1026">
        <v>19320</v>
      </c>
      <c r="C1026" s="1">
        <f>ROWS($B$2:B1026)</f>
        <v>1025</v>
      </c>
      <c r="D1026" t="str">
        <f>IF(Formulaire!$D$35=Communes!B1026,Communes!C1026,"")</f>
        <v/>
      </c>
      <c r="E1026" t="str">
        <f t="shared" si="15"/>
        <v/>
      </c>
      <c r="F1026" s="1" t="str" cm="1">
        <f t="array" ref="F1026">IFERROR(INDEX($A$2:$A$4718,E1026),"")</f>
        <v/>
      </c>
    </row>
    <row r="1027" spans="1:6" x14ac:dyDescent="0.3">
      <c r="A1027" t="s">
        <v>1191</v>
      </c>
      <c r="B1027">
        <v>19320</v>
      </c>
      <c r="C1027" s="1">
        <f>ROWS($B$2:B1027)</f>
        <v>1026</v>
      </c>
      <c r="D1027" t="str">
        <f>IF(Formulaire!$D$35=Communes!B1027,Communes!C1027,"")</f>
        <v/>
      </c>
      <c r="E1027" t="str">
        <f t="shared" ref="E1027:E1090" si="16">IFERROR(SMALL($D:$D,C1027),"")</f>
        <v/>
      </c>
      <c r="F1027" s="1" t="str" cm="1">
        <f t="array" ref="F1027">IFERROR(INDEX($A$2:$A$4718,E1027),"")</f>
        <v/>
      </c>
    </row>
    <row r="1028" spans="1:6" x14ac:dyDescent="0.3">
      <c r="A1028" t="s">
        <v>1192</v>
      </c>
      <c r="B1028">
        <v>19400</v>
      </c>
      <c r="C1028" s="1">
        <f>ROWS($B$2:B1028)</f>
        <v>1027</v>
      </c>
      <c r="D1028" t="str">
        <f>IF(Formulaire!$D$35=Communes!B1028,Communes!C1028,"")</f>
        <v/>
      </c>
      <c r="E1028" t="str">
        <f t="shared" si="16"/>
        <v/>
      </c>
      <c r="F1028" s="1" t="str" cm="1">
        <f t="array" ref="F1028">IFERROR(INDEX($A$2:$A$4718,E1028),"")</f>
        <v/>
      </c>
    </row>
    <row r="1029" spans="1:6" x14ac:dyDescent="0.3">
      <c r="A1029" t="s">
        <v>1193</v>
      </c>
      <c r="B1029">
        <v>19500</v>
      </c>
      <c r="C1029" s="1">
        <f>ROWS($B$2:B1029)</f>
        <v>1028</v>
      </c>
      <c r="D1029" t="str">
        <f>IF(Formulaire!$D$35=Communes!B1029,Communes!C1029,"")</f>
        <v/>
      </c>
      <c r="E1029" t="str">
        <f t="shared" si="16"/>
        <v/>
      </c>
      <c r="F1029" s="1" t="str" cm="1">
        <f t="array" ref="F1029">IFERROR(INDEX($A$2:$A$4718,E1029),"")</f>
        <v/>
      </c>
    </row>
    <row r="1030" spans="1:6" x14ac:dyDescent="0.3">
      <c r="A1030" t="s">
        <v>1194</v>
      </c>
      <c r="B1030">
        <v>19350</v>
      </c>
      <c r="C1030" s="1">
        <f>ROWS($B$2:B1030)</f>
        <v>1029</v>
      </c>
      <c r="D1030" t="str">
        <f>IF(Formulaire!$D$35=Communes!B1030,Communes!C1030,"")</f>
        <v/>
      </c>
      <c r="E1030" t="str">
        <f t="shared" si="16"/>
        <v/>
      </c>
      <c r="F1030" s="1" t="str" cm="1">
        <f t="array" ref="F1030">IFERROR(INDEX($A$2:$A$4718,E1030),"")</f>
        <v/>
      </c>
    </row>
    <row r="1031" spans="1:6" x14ac:dyDescent="0.3">
      <c r="A1031" t="s">
        <v>1195</v>
      </c>
      <c r="B1031">
        <v>19170</v>
      </c>
      <c r="C1031" s="1">
        <f>ROWS($B$2:B1031)</f>
        <v>1030</v>
      </c>
      <c r="D1031" t="str">
        <f>IF(Formulaire!$D$35=Communes!B1031,Communes!C1031,"")</f>
        <v/>
      </c>
      <c r="E1031" t="str">
        <f t="shared" si="16"/>
        <v/>
      </c>
      <c r="F1031" s="1" t="str" cm="1">
        <f t="array" ref="F1031">IFERROR(INDEX($A$2:$A$4718,E1031),"")</f>
        <v/>
      </c>
    </row>
    <row r="1032" spans="1:6" x14ac:dyDescent="0.3">
      <c r="A1032" t="s">
        <v>1196</v>
      </c>
      <c r="B1032">
        <v>19150</v>
      </c>
      <c r="C1032" s="1">
        <f>ROWS($B$2:B1032)</f>
        <v>1031</v>
      </c>
      <c r="D1032" t="str">
        <f>IF(Formulaire!$D$35=Communes!B1032,Communes!C1032,"")</f>
        <v/>
      </c>
      <c r="E1032" t="str">
        <f t="shared" si="16"/>
        <v/>
      </c>
      <c r="F1032" s="1" t="str" cm="1">
        <f t="array" ref="F1032">IFERROR(INDEX($A$2:$A$4718,E1032),"")</f>
        <v/>
      </c>
    </row>
    <row r="1033" spans="1:6" x14ac:dyDescent="0.3">
      <c r="A1033" t="s">
        <v>1197</v>
      </c>
      <c r="B1033">
        <v>19320</v>
      </c>
      <c r="C1033" s="1">
        <f>ROWS($B$2:B1033)</f>
        <v>1032</v>
      </c>
      <c r="D1033" t="str">
        <f>IF(Formulaire!$D$35=Communes!B1033,Communes!C1033,"")</f>
        <v/>
      </c>
      <c r="E1033" t="str">
        <f t="shared" si="16"/>
        <v/>
      </c>
      <c r="F1033" s="1" t="str" cm="1">
        <f t="array" ref="F1033">IFERROR(INDEX($A$2:$A$4718,E1033),"")</f>
        <v/>
      </c>
    </row>
    <row r="1034" spans="1:6" x14ac:dyDescent="0.3">
      <c r="A1034" t="s">
        <v>1198</v>
      </c>
      <c r="B1034">
        <v>19150</v>
      </c>
      <c r="C1034" s="1">
        <f>ROWS($B$2:B1034)</f>
        <v>1033</v>
      </c>
      <c r="D1034" t="str">
        <f>IF(Formulaire!$D$35=Communes!B1034,Communes!C1034,"")</f>
        <v/>
      </c>
      <c r="E1034" t="str">
        <f t="shared" si="16"/>
        <v/>
      </c>
      <c r="F1034" s="1" t="str" cm="1">
        <f t="array" ref="F1034">IFERROR(INDEX($A$2:$A$4718,E1034),"")</f>
        <v/>
      </c>
    </row>
    <row r="1035" spans="1:6" x14ac:dyDescent="0.3">
      <c r="A1035" t="s">
        <v>1198</v>
      </c>
      <c r="B1035">
        <v>19150</v>
      </c>
      <c r="C1035" s="1">
        <f>ROWS($B$2:B1035)</f>
        <v>1034</v>
      </c>
      <c r="D1035" t="str">
        <f>IF(Formulaire!$D$35=Communes!B1035,Communes!C1035,"")</f>
        <v/>
      </c>
      <c r="E1035" t="str">
        <f t="shared" si="16"/>
        <v/>
      </c>
      <c r="F1035" s="1" t="str" cm="1">
        <f t="array" ref="F1035">IFERROR(INDEX($A$2:$A$4718,E1035),"")</f>
        <v/>
      </c>
    </row>
    <row r="1036" spans="1:6" x14ac:dyDescent="0.3">
      <c r="A1036" t="s">
        <v>1199</v>
      </c>
      <c r="B1036">
        <v>19500</v>
      </c>
      <c r="C1036" s="1">
        <f>ROWS($B$2:B1036)</f>
        <v>1035</v>
      </c>
      <c r="D1036" t="str">
        <f>IF(Formulaire!$D$35=Communes!B1036,Communes!C1036,"")</f>
        <v/>
      </c>
      <c r="E1036" t="str">
        <f t="shared" si="16"/>
        <v/>
      </c>
      <c r="F1036" s="1" t="str" cm="1">
        <f t="array" ref="F1036">IFERROR(INDEX($A$2:$A$4718,E1036),"")</f>
        <v/>
      </c>
    </row>
    <row r="1037" spans="1:6" x14ac:dyDescent="0.3">
      <c r="A1037" t="s">
        <v>1200</v>
      </c>
      <c r="B1037">
        <v>19700</v>
      </c>
      <c r="C1037" s="1">
        <f>ROWS($B$2:B1037)</f>
        <v>1036</v>
      </c>
      <c r="D1037" t="str">
        <f>IF(Formulaire!$D$35=Communes!B1037,Communes!C1037,"")</f>
        <v/>
      </c>
      <c r="E1037" t="str">
        <f t="shared" si="16"/>
        <v/>
      </c>
      <c r="F1037" s="1" t="str" cm="1">
        <f t="array" ref="F1037">IFERROR(INDEX($A$2:$A$4718,E1037),"")</f>
        <v/>
      </c>
    </row>
    <row r="1038" spans="1:6" x14ac:dyDescent="0.3">
      <c r="A1038" t="s">
        <v>1201</v>
      </c>
      <c r="B1038">
        <v>19150</v>
      </c>
      <c r="C1038" s="1">
        <f>ROWS($B$2:B1038)</f>
        <v>1037</v>
      </c>
      <c r="D1038" t="str">
        <f>IF(Formulaire!$D$35=Communes!B1038,Communes!C1038,"")</f>
        <v/>
      </c>
      <c r="E1038" t="str">
        <f t="shared" si="16"/>
        <v/>
      </c>
      <c r="F1038" s="1" t="str" cm="1">
        <f t="array" ref="F1038">IFERROR(INDEX($A$2:$A$4718,E1038),"")</f>
        <v/>
      </c>
    </row>
    <row r="1039" spans="1:6" x14ac:dyDescent="0.3">
      <c r="A1039" t="s">
        <v>1201</v>
      </c>
      <c r="B1039">
        <v>19150</v>
      </c>
      <c r="C1039" s="1">
        <f>ROWS($B$2:B1039)</f>
        <v>1038</v>
      </c>
      <c r="D1039" t="str">
        <f>IF(Formulaire!$D$35=Communes!B1039,Communes!C1039,"")</f>
        <v/>
      </c>
      <c r="E1039" t="str">
        <f t="shared" si="16"/>
        <v/>
      </c>
      <c r="F1039" s="1" t="str" cm="1">
        <f t="array" ref="F1039">IFERROR(INDEX($A$2:$A$4718,E1039),"")</f>
        <v/>
      </c>
    </row>
    <row r="1040" spans="1:6" x14ac:dyDescent="0.3">
      <c r="A1040" t="s">
        <v>1202</v>
      </c>
      <c r="B1040">
        <v>19160</v>
      </c>
      <c r="C1040" s="1">
        <f>ROWS($B$2:B1040)</f>
        <v>1039</v>
      </c>
      <c r="D1040" t="str">
        <f>IF(Formulaire!$D$35=Communes!B1040,Communes!C1040,"")</f>
        <v/>
      </c>
      <c r="E1040" t="str">
        <f t="shared" si="16"/>
        <v/>
      </c>
      <c r="F1040" s="1" t="str" cm="1">
        <f t="array" ref="F1040">IFERROR(INDEX($A$2:$A$4718,E1040),"")</f>
        <v/>
      </c>
    </row>
    <row r="1041" spans="1:6" x14ac:dyDescent="0.3">
      <c r="A1041" t="s">
        <v>1203</v>
      </c>
      <c r="B1041">
        <v>19340</v>
      </c>
      <c r="C1041" s="1">
        <f>ROWS($B$2:B1041)</f>
        <v>1040</v>
      </c>
      <c r="D1041" t="str">
        <f>IF(Formulaire!$D$35=Communes!B1041,Communes!C1041,"")</f>
        <v/>
      </c>
      <c r="E1041" t="str">
        <f t="shared" si="16"/>
        <v/>
      </c>
      <c r="F1041" s="1" t="str" cm="1">
        <f t="array" ref="F1041">IFERROR(INDEX($A$2:$A$4718,E1041),"")</f>
        <v/>
      </c>
    </row>
    <row r="1042" spans="1:6" x14ac:dyDescent="0.3">
      <c r="A1042" t="s">
        <v>1204</v>
      </c>
      <c r="B1042">
        <v>19510</v>
      </c>
      <c r="C1042" s="1">
        <f>ROWS($B$2:B1042)</f>
        <v>1041</v>
      </c>
      <c r="D1042" t="str">
        <f>IF(Formulaire!$D$35=Communes!B1042,Communes!C1042,"")</f>
        <v/>
      </c>
      <c r="E1042" t="str">
        <f t="shared" si="16"/>
        <v/>
      </c>
      <c r="F1042" s="1" t="str" cm="1">
        <f t="array" ref="F1042">IFERROR(INDEX($A$2:$A$4718,E1042),"")</f>
        <v/>
      </c>
    </row>
    <row r="1043" spans="1:6" x14ac:dyDescent="0.3">
      <c r="A1043" t="s">
        <v>1205</v>
      </c>
      <c r="B1043">
        <v>19190</v>
      </c>
      <c r="C1043" s="1">
        <f>ROWS($B$2:B1043)</f>
        <v>1042</v>
      </c>
      <c r="D1043" t="str">
        <f>IF(Formulaire!$D$35=Communes!B1043,Communes!C1043,"")</f>
        <v/>
      </c>
      <c r="E1043" t="str">
        <f t="shared" si="16"/>
        <v/>
      </c>
      <c r="F1043" s="1" t="str" cm="1">
        <f t="array" ref="F1043">IFERROR(INDEX($A$2:$A$4718,E1043),"")</f>
        <v/>
      </c>
    </row>
    <row r="1044" spans="1:6" x14ac:dyDescent="0.3">
      <c r="A1044" t="s">
        <v>1206</v>
      </c>
      <c r="B1044">
        <v>19550</v>
      </c>
      <c r="C1044" s="1">
        <f>ROWS($B$2:B1044)</f>
        <v>1043</v>
      </c>
      <c r="D1044" t="str">
        <f>IF(Formulaire!$D$35=Communes!B1044,Communes!C1044,"")</f>
        <v/>
      </c>
      <c r="E1044" t="str">
        <f t="shared" si="16"/>
        <v/>
      </c>
      <c r="F1044" s="1" t="str" cm="1">
        <f t="array" ref="F1044">IFERROR(INDEX($A$2:$A$4718,E1044),"")</f>
        <v/>
      </c>
    </row>
    <row r="1045" spans="1:6" x14ac:dyDescent="0.3">
      <c r="A1045" t="s">
        <v>238</v>
      </c>
      <c r="B1045">
        <v>19600</v>
      </c>
      <c r="C1045" s="1">
        <f>ROWS($B$2:B1045)</f>
        <v>1044</v>
      </c>
      <c r="D1045" t="str">
        <f>IF(Formulaire!$D$35=Communes!B1045,Communes!C1045,"")</f>
        <v/>
      </c>
      <c r="E1045" t="str">
        <f t="shared" si="16"/>
        <v/>
      </c>
      <c r="F1045" s="1" t="str" cm="1">
        <f t="array" ref="F1045">IFERROR(INDEX($A$2:$A$4718,E1045),"")</f>
        <v/>
      </c>
    </row>
    <row r="1046" spans="1:6" x14ac:dyDescent="0.3">
      <c r="A1046" t="s">
        <v>1207</v>
      </c>
      <c r="B1046">
        <v>19340</v>
      </c>
      <c r="C1046" s="1">
        <f>ROWS($B$2:B1046)</f>
        <v>1045</v>
      </c>
      <c r="D1046" t="str">
        <f>IF(Formulaire!$D$35=Communes!B1046,Communes!C1046,"")</f>
        <v/>
      </c>
      <c r="E1046" t="str">
        <f t="shared" si="16"/>
        <v/>
      </c>
      <c r="F1046" s="1" t="str" cm="1">
        <f t="array" ref="F1046">IFERROR(INDEX($A$2:$A$4718,E1046),"")</f>
        <v/>
      </c>
    </row>
    <row r="1047" spans="1:6" x14ac:dyDescent="0.3">
      <c r="A1047" t="s">
        <v>1208</v>
      </c>
      <c r="B1047">
        <v>19130</v>
      </c>
      <c r="C1047" s="1">
        <f>ROWS($B$2:B1047)</f>
        <v>1046</v>
      </c>
      <c r="D1047" t="str">
        <f>IF(Formulaire!$D$35=Communes!B1047,Communes!C1047,"")</f>
        <v/>
      </c>
      <c r="E1047" t="str">
        <f t="shared" si="16"/>
        <v/>
      </c>
      <c r="F1047" s="1" t="str" cm="1">
        <f t="array" ref="F1047">IFERROR(INDEX($A$2:$A$4718,E1047),"")</f>
        <v/>
      </c>
    </row>
    <row r="1048" spans="1:6" x14ac:dyDescent="0.3">
      <c r="A1048" t="s">
        <v>1209</v>
      </c>
      <c r="B1048">
        <v>19160</v>
      </c>
      <c r="C1048" s="1">
        <f>ROWS($B$2:B1048)</f>
        <v>1047</v>
      </c>
      <c r="D1048" t="str">
        <f>IF(Formulaire!$D$35=Communes!B1048,Communes!C1048,"")</f>
        <v/>
      </c>
      <c r="E1048" t="str">
        <f t="shared" si="16"/>
        <v/>
      </c>
      <c r="F1048" s="1" t="str" cm="1">
        <f t="array" ref="F1048">IFERROR(INDEX($A$2:$A$4718,E1048),"")</f>
        <v/>
      </c>
    </row>
    <row r="1049" spans="1:6" x14ac:dyDescent="0.3">
      <c r="A1049" t="s">
        <v>1210</v>
      </c>
      <c r="B1049">
        <v>19550</v>
      </c>
      <c r="C1049" s="1">
        <f>ROWS($B$2:B1049)</f>
        <v>1048</v>
      </c>
      <c r="D1049" t="str">
        <f>IF(Formulaire!$D$35=Communes!B1049,Communes!C1049,"")</f>
        <v/>
      </c>
      <c r="E1049" t="str">
        <f t="shared" si="16"/>
        <v/>
      </c>
      <c r="F1049" s="1" t="str" cm="1">
        <f t="array" ref="F1049">IFERROR(INDEX($A$2:$A$4718,E1049),"")</f>
        <v/>
      </c>
    </row>
    <row r="1050" spans="1:6" x14ac:dyDescent="0.3">
      <c r="A1050" t="s">
        <v>1211</v>
      </c>
      <c r="B1050">
        <v>19170</v>
      </c>
      <c r="C1050" s="1">
        <f>ROWS($B$2:B1050)</f>
        <v>1049</v>
      </c>
      <c r="D1050" t="str">
        <f>IF(Formulaire!$D$35=Communes!B1050,Communes!C1050,"")</f>
        <v/>
      </c>
      <c r="E1050" t="str">
        <f t="shared" si="16"/>
        <v/>
      </c>
      <c r="F1050" s="1" t="str" cm="1">
        <f t="array" ref="F1050">IFERROR(INDEX($A$2:$A$4718,E1050),"")</f>
        <v/>
      </c>
    </row>
    <row r="1051" spans="1:6" x14ac:dyDescent="0.3">
      <c r="A1051" t="s">
        <v>1212</v>
      </c>
      <c r="B1051">
        <v>19160</v>
      </c>
      <c r="C1051" s="1">
        <f>ROWS($B$2:B1051)</f>
        <v>1050</v>
      </c>
      <c r="D1051" t="str">
        <f>IF(Formulaire!$D$35=Communes!B1051,Communes!C1051,"")</f>
        <v/>
      </c>
      <c r="E1051" t="str">
        <f t="shared" si="16"/>
        <v/>
      </c>
      <c r="F1051" s="1" t="str" cm="1">
        <f t="array" ref="F1051">IFERROR(INDEX($A$2:$A$4718,E1051),"")</f>
        <v/>
      </c>
    </row>
    <row r="1052" spans="1:6" x14ac:dyDescent="0.3">
      <c r="A1052" t="s">
        <v>1213</v>
      </c>
      <c r="B1052">
        <v>19200</v>
      </c>
      <c r="C1052" s="1">
        <f>ROWS($B$2:B1052)</f>
        <v>1051</v>
      </c>
      <c r="D1052" t="str">
        <f>IF(Formulaire!$D$35=Communes!B1052,Communes!C1052,"")</f>
        <v/>
      </c>
      <c r="E1052" t="str">
        <f t="shared" si="16"/>
        <v/>
      </c>
      <c r="F1052" s="1" t="str" cm="1">
        <f t="array" ref="F1052">IFERROR(INDEX($A$2:$A$4718,E1052),"")</f>
        <v/>
      </c>
    </row>
    <row r="1053" spans="1:6" x14ac:dyDescent="0.3">
      <c r="A1053" t="s">
        <v>1214</v>
      </c>
      <c r="B1053">
        <v>19500</v>
      </c>
      <c r="C1053" s="1">
        <f>ROWS($B$2:B1053)</f>
        <v>1052</v>
      </c>
      <c r="D1053" t="str">
        <f>IF(Formulaire!$D$35=Communes!B1053,Communes!C1053,"")</f>
        <v/>
      </c>
      <c r="E1053" t="str">
        <f t="shared" si="16"/>
        <v/>
      </c>
      <c r="F1053" s="1" t="str" cm="1">
        <f t="array" ref="F1053">IFERROR(INDEX($A$2:$A$4718,E1053),"")</f>
        <v/>
      </c>
    </row>
    <row r="1054" spans="1:6" x14ac:dyDescent="0.3">
      <c r="A1054" t="s">
        <v>1215</v>
      </c>
      <c r="B1054">
        <v>19120</v>
      </c>
      <c r="C1054" s="1">
        <f>ROWS($B$2:B1054)</f>
        <v>1053</v>
      </c>
      <c r="D1054" t="str">
        <f>IF(Formulaire!$D$35=Communes!B1054,Communes!C1054,"")</f>
        <v/>
      </c>
      <c r="E1054" t="str">
        <f t="shared" si="16"/>
        <v/>
      </c>
      <c r="F1054" s="1" t="str" cm="1">
        <f t="array" ref="F1054">IFERROR(INDEX($A$2:$A$4718,E1054),"")</f>
        <v/>
      </c>
    </row>
    <row r="1055" spans="1:6" x14ac:dyDescent="0.3">
      <c r="A1055" t="s">
        <v>1216</v>
      </c>
      <c r="B1055">
        <v>19600</v>
      </c>
      <c r="C1055" s="1">
        <f>ROWS($B$2:B1055)</f>
        <v>1054</v>
      </c>
      <c r="D1055" t="str">
        <f>IF(Formulaire!$D$35=Communes!B1055,Communes!C1055,"")</f>
        <v/>
      </c>
      <c r="E1055" t="str">
        <f t="shared" si="16"/>
        <v/>
      </c>
      <c r="F1055" s="1" t="str" cm="1">
        <f t="array" ref="F1055">IFERROR(INDEX($A$2:$A$4718,E1055),"")</f>
        <v/>
      </c>
    </row>
    <row r="1056" spans="1:6" x14ac:dyDescent="0.3">
      <c r="A1056" t="s">
        <v>1217</v>
      </c>
      <c r="B1056">
        <v>19470</v>
      </c>
      <c r="C1056" s="1">
        <f>ROWS($B$2:B1056)</f>
        <v>1055</v>
      </c>
      <c r="D1056" t="str">
        <f>IF(Formulaire!$D$35=Communes!B1056,Communes!C1056,"")</f>
        <v/>
      </c>
      <c r="E1056" t="str">
        <f t="shared" si="16"/>
        <v/>
      </c>
      <c r="F1056" s="1" t="str" cm="1">
        <f t="array" ref="F1056">IFERROR(INDEX($A$2:$A$4718,E1056),"")</f>
        <v/>
      </c>
    </row>
    <row r="1057" spans="1:6" x14ac:dyDescent="0.3">
      <c r="A1057" t="s">
        <v>1218</v>
      </c>
      <c r="B1057">
        <v>19500</v>
      </c>
      <c r="C1057" s="1">
        <f>ROWS($B$2:B1057)</f>
        <v>1056</v>
      </c>
      <c r="D1057" t="str">
        <f>IF(Formulaire!$D$35=Communes!B1057,Communes!C1057,"")</f>
        <v/>
      </c>
      <c r="E1057" t="str">
        <f t="shared" si="16"/>
        <v/>
      </c>
      <c r="F1057" s="1" t="str" cm="1">
        <f t="array" ref="F1057">IFERROR(INDEX($A$2:$A$4718,E1057),"")</f>
        <v/>
      </c>
    </row>
    <row r="1058" spans="1:6" x14ac:dyDescent="0.3">
      <c r="A1058" t="s">
        <v>1219</v>
      </c>
      <c r="B1058">
        <v>19310</v>
      </c>
      <c r="C1058" s="1">
        <f>ROWS($B$2:B1058)</f>
        <v>1057</v>
      </c>
      <c r="D1058" t="str">
        <f>IF(Formulaire!$D$35=Communes!B1058,Communes!C1058,"")</f>
        <v/>
      </c>
      <c r="E1058" t="str">
        <f t="shared" si="16"/>
        <v/>
      </c>
      <c r="F1058" s="1" t="str" cm="1">
        <f t="array" ref="F1058">IFERROR(INDEX($A$2:$A$4718,E1058),"")</f>
        <v/>
      </c>
    </row>
    <row r="1059" spans="1:6" x14ac:dyDescent="0.3">
      <c r="A1059" t="s">
        <v>1220</v>
      </c>
      <c r="B1059">
        <v>19210</v>
      </c>
      <c r="C1059" s="1">
        <f>ROWS($B$2:B1059)</f>
        <v>1058</v>
      </c>
      <c r="D1059" t="str">
        <f>IF(Formulaire!$D$35=Communes!B1059,Communes!C1059,"")</f>
        <v/>
      </c>
      <c r="E1059" t="str">
        <f t="shared" si="16"/>
        <v/>
      </c>
      <c r="F1059" s="1" t="str" cm="1">
        <f t="array" ref="F1059">IFERROR(INDEX($A$2:$A$4718,E1059),"")</f>
        <v/>
      </c>
    </row>
    <row r="1060" spans="1:6" x14ac:dyDescent="0.3">
      <c r="A1060" t="s">
        <v>1221</v>
      </c>
      <c r="B1060">
        <v>19470</v>
      </c>
      <c r="C1060" s="1">
        <f>ROWS($B$2:B1060)</f>
        <v>1059</v>
      </c>
      <c r="D1060" t="str">
        <f>IF(Formulaire!$D$35=Communes!B1060,Communes!C1060,"")</f>
        <v/>
      </c>
      <c r="E1060" t="str">
        <f t="shared" si="16"/>
        <v/>
      </c>
      <c r="F1060" s="1" t="str" cm="1">
        <f t="array" ref="F1060">IFERROR(INDEX($A$2:$A$4718,E1060),"")</f>
        <v/>
      </c>
    </row>
    <row r="1061" spans="1:6" x14ac:dyDescent="0.3">
      <c r="A1061" t="s">
        <v>1222</v>
      </c>
      <c r="B1061">
        <v>19360</v>
      </c>
      <c r="C1061" s="1">
        <f>ROWS($B$2:B1061)</f>
        <v>1060</v>
      </c>
      <c r="D1061" t="str">
        <f>IF(Formulaire!$D$35=Communes!B1061,Communes!C1061,"")</f>
        <v/>
      </c>
      <c r="E1061" t="str">
        <f t="shared" si="16"/>
        <v/>
      </c>
      <c r="F1061" s="1" t="str" cm="1">
        <f t="array" ref="F1061">IFERROR(INDEX($A$2:$A$4718,E1061),"")</f>
        <v/>
      </c>
    </row>
    <row r="1062" spans="1:6" x14ac:dyDescent="0.3">
      <c r="A1062" t="s">
        <v>1222</v>
      </c>
      <c r="B1062">
        <v>19360</v>
      </c>
      <c r="C1062" s="1">
        <f>ROWS($B$2:B1062)</f>
        <v>1061</v>
      </c>
      <c r="D1062" t="str">
        <f>IF(Formulaire!$D$35=Communes!B1062,Communes!C1062,"")</f>
        <v/>
      </c>
      <c r="E1062" t="str">
        <f t="shared" si="16"/>
        <v/>
      </c>
      <c r="F1062" s="1" t="str" cm="1">
        <f t="array" ref="F1062">IFERROR(INDEX($A$2:$A$4718,E1062),"")</f>
        <v/>
      </c>
    </row>
    <row r="1063" spans="1:6" x14ac:dyDescent="0.3">
      <c r="A1063" t="s">
        <v>1223</v>
      </c>
      <c r="B1063">
        <v>19520</v>
      </c>
      <c r="C1063" s="1">
        <f>ROWS($B$2:B1063)</f>
        <v>1062</v>
      </c>
      <c r="D1063" t="str">
        <f>IF(Formulaire!$D$35=Communes!B1063,Communes!C1063,"")</f>
        <v/>
      </c>
      <c r="E1063" t="str">
        <f t="shared" si="16"/>
        <v/>
      </c>
      <c r="F1063" s="1" t="str" cm="1">
        <f t="array" ref="F1063">IFERROR(INDEX($A$2:$A$4718,E1063),"")</f>
        <v/>
      </c>
    </row>
    <row r="1064" spans="1:6" x14ac:dyDescent="0.3">
      <c r="A1064" t="s">
        <v>1224</v>
      </c>
      <c r="B1064">
        <v>19320</v>
      </c>
      <c r="C1064" s="1">
        <f>ROWS($B$2:B1064)</f>
        <v>1063</v>
      </c>
      <c r="D1064" t="str">
        <f>IF(Formulaire!$D$35=Communes!B1064,Communes!C1064,"")</f>
        <v/>
      </c>
      <c r="E1064" t="str">
        <f t="shared" si="16"/>
        <v/>
      </c>
      <c r="F1064" s="1" t="str" cm="1">
        <f t="array" ref="F1064">IFERROR(INDEX($A$2:$A$4718,E1064),"")</f>
        <v/>
      </c>
    </row>
    <row r="1065" spans="1:6" x14ac:dyDescent="0.3">
      <c r="A1065" t="s">
        <v>1225</v>
      </c>
      <c r="B1065">
        <v>19500</v>
      </c>
      <c r="C1065" s="1">
        <f>ROWS($B$2:B1065)</f>
        <v>1064</v>
      </c>
      <c r="D1065" t="str">
        <f>IF(Formulaire!$D$35=Communes!B1065,Communes!C1065,"")</f>
        <v/>
      </c>
      <c r="E1065" t="str">
        <f t="shared" si="16"/>
        <v/>
      </c>
      <c r="F1065" s="1" t="str" cm="1">
        <f t="array" ref="F1065">IFERROR(INDEX($A$2:$A$4718,E1065),"")</f>
        <v/>
      </c>
    </row>
    <row r="1066" spans="1:6" x14ac:dyDescent="0.3">
      <c r="A1066" t="s">
        <v>1226</v>
      </c>
      <c r="B1066">
        <v>19200</v>
      </c>
      <c r="C1066" s="1">
        <f>ROWS($B$2:B1066)</f>
        <v>1065</v>
      </c>
      <c r="D1066" t="str">
        <f>IF(Formulaire!$D$35=Communes!B1066,Communes!C1066,"")</f>
        <v/>
      </c>
      <c r="E1066" t="str">
        <f t="shared" si="16"/>
        <v/>
      </c>
      <c r="F1066" s="1" t="str" cm="1">
        <f t="array" ref="F1066">IFERROR(INDEX($A$2:$A$4718,E1066),"")</f>
        <v/>
      </c>
    </row>
    <row r="1067" spans="1:6" x14ac:dyDescent="0.3">
      <c r="A1067" t="s">
        <v>1227</v>
      </c>
      <c r="B1067">
        <v>19510</v>
      </c>
      <c r="C1067" s="1">
        <f>ROWS($B$2:B1067)</f>
        <v>1066</v>
      </c>
      <c r="D1067" t="str">
        <f>IF(Formulaire!$D$35=Communes!B1067,Communes!C1067,"")</f>
        <v/>
      </c>
      <c r="E1067" t="str">
        <f t="shared" si="16"/>
        <v/>
      </c>
      <c r="F1067" s="1" t="str" cm="1">
        <f t="array" ref="F1067">IFERROR(INDEX($A$2:$A$4718,E1067),"")</f>
        <v/>
      </c>
    </row>
    <row r="1068" spans="1:6" x14ac:dyDescent="0.3">
      <c r="A1068" t="s">
        <v>1228</v>
      </c>
      <c r="B1068">
        <v>19250</v>
      </c>
      <c r="C1068" s="1">
        <f>ROWS($B$2:B1068)</f>
        <v>1067</v>
      </c>
      <c r="D1068" t="str">
        <f>IF(Formulaire!$D$35=Communes!B1068,Communes!C1068,"")</f>
        <v/>
      </c>
      <c r="E1068" t="str">
        <f t="shared" si="16"/>
        <v/>
      </c>
      <c r="F1068" s="1" t="str" cm="1">
        <f t="array" ref="F1068">IFERROR(INDEX($A$2:$A$4718,E1068),"")</f>
        <v/>
      </c>
    </row>
    <row r="1069" spans="1:6" x14ac:dyDescent="0.3">
      <c r="A1069" t="s">
        <v>1229</v>
      </c>
      <c r="B1069">
        <v>19510</v>
      </c>
      <c r="C1069" s="1">
        <f>ROWS($B$2:B1069)</f>
        <v>1068</v>
      </c>
      <c r="D1069" t="str">
        <f>IF(Formulaire!$D$35=Communes!B1069,Communes!C1069,"")</f>
        <v/>
      </c>
      <c r="E1069" t="str">
        <f t="shared" si="16"/>
        <v/>
      </c>
      <c r="F1069" s="1" t="str" cm="1">
        <f t="array" ref="F1069">IFERROR(INDEX($A$2:$A$4718,E1069),"")</f>
        <v/>
      </c>
    </row>
    <row r="1070" spans="1:6" x14ac:dyDescent="0.3">
      <c r="A1070" t="s">
        <v>1230</v>
      </c>
      <c r="B1070">
        <v>19190</v>
      </c>
      <c r="C1070" s="1">
        <f>ROWS($B$2:B1070)</f>
        <v>1069</v>
      </c>
      <c r="D1070" t="str">
        <f>IF(Formulaire!$D$35=Communes!B1070,Communes!C1070,"")</f>
        <v/>
      </c>
      <c r="E1070" t="str">
        <f t="shared" si="16"/>
        <v/>
      </c>
      <c r="F1070" s="1" t="str" cm="1">
        <f t="array" ref="F1070">IFERROR(INDEX($A$2:$A$4718,E1070),"")</f>
        <v/>
      </c>
    </row>
    <row r="1071" spans="1:6" x14ac:dyDescent="0.3">
      <c r="A1071" t="s">
        <v>1231</v>
      </c>
      <c r="B1071">
        <v>19430</v>
      </c>
      <c r="C1071" s="1">
        <f>ROWS($B$2:B1071)</f>
        <v>1070</v>
      </c>
      <c r="D1071" t="str">
        <f>IF(Formulaire!$D$35=Communes!B1071,Communes!C1071,"")</f>
        <v/>
      </c>
      <c r="E1071" t="str">
        <f t="shared" si="16"/>
        <v/>
      </c>
      <c r="F1071" s="1" t="str" cm="1">
        <f t="array" ref="F1071">IFERROR(INDEX($A$2:$A$4718,E1071),"")</f>
        <v/>
      </c>
    </row>
    <row r="1072" spans="1:6" x14ac:dyDescent="0.3">
      <c r="A1072" t="s">
        <v>1232</v>
      </c>
      <c r="B1072">
        <v>19340</v>
      </c>
      <c r="C1072" s="1">
        <f>ROWS($B$2:B1072)</f>
        <v>1071</v>
      </c>
      <c r="D1072" t="str">
        <f>IF(Formulaire!$D$35=Communes!B1072,Communes!C1072,"")</f>
        <v/>
      </c>
      <c r="E1072" t="str">
        <f t="shared" si="16"/>
        <v/>
      </c>
      <c r="F1072" s="1" t="str" cm="1">
        <f t="array" ref="F1072">IFERROR(INDEX($A$2:$A$4718,E1072),"")</f>
        <v/>
      </c>
    </row>
    <row r="1073" spans="1:6" x14ac:dyDescent="0.3">
      <c r="A1073" t="s">
        <v>1233</v>
      </c>
      <c r="B1073">
        <v>19200</v>
      </c>
      <c r="C1073" s="1">
        <f>ROWS($B$2:B1073)</f>
        <v>1072</v>
      </c>
      <c r="D1073" t="str">
        <f>IF(Formulaire!$D$35=Communes!B1073,Communes!C1073,"")</f>
        <v/>
      </c>
      <c r="E1073" t="str">
        <f t="shared" si="16"/>
        <v/>
      </c>
      <c r="F1073" s="1" t="str" cm="1">
        <f t="array" ref="F1073">IFERROR(INDEX($A$2:$A$4718,E1073),"")</f>
        <v/>
      </c>
    </row>
    <row r="1074" spans="1:6" x14ac:dyDescent="0.3">
      <c r="A1074" t="s">
        <v>1234</v>
      </c>
      <c r="B1074">
        <v>19250</v>
      </c>
      <c r="C1074" s="1">
        <f>ROWS($B$2:B1074)</f>
        <v>1073</v>
      </c>
      <c r="D1074" t="str">
        <f>IF(Formulaire!$D$35=Communes!B1074,Communes!C1074,"")</f>
        <v/>
      </c>
      <c r="E1074" t="str">
        <f t="shared" si="16"/>
        <v/>
      </c>
      <c r="F1074" s="1" t="str" cm="1">
        <f t="array" ref="F1074">IFERROR(INDEX($A$2:$A$4718,E1074),"")</f>
        <v/>
      </c>
    </row>
    <row r="1075" spans="1:6" x14ac:dyDescent="0.3">
      <c r="A1075" t="s">
        <v>1235</v>
      </c>
      <c r="B1075">
        <v>19800</v>
      </c>
      <c r="C1075" s="1">
        <f>ROWS($B$2:B1075)</f>
        <v>1074</v>
      </c>
      <c r="D1075" t="str">
        <f>IF(Formulaire!$D$35=Communes!B1075,Communes!C1075,"")</f>
        <v/>
      </c>
      <c r="E1075" t="str">
        <f t="shared" si="16"/>
        <v/>
      </c>
      <c r="F1075" s="1" t="str" cm="1">
        <f t="array" ref="F1075">IFERROR(INDEX($A$2:$A$4718,E1075),"")</f>
        <v/>
      </c>
    </row>
    <row r="1076" spans="1:6" x14ac:dyDescent="0.3">
      <c r="A1076" t="s">
        <v>1236</v>
      </c>
      <c r="B1076">
        <v>19500</v>
      </c>
      <c r="C1076" s="1">
        <f>ROWS($B$2:B1076)</f>
        <v>1075</v>
      </c>
      <c r="D1076" t="str">
        <f>IF(Formulaire!$D$35=Communes!B1076,Communes!C1076,"")</f>
        <v/>
      </c>
      <c r="E1076" t="str">
        <f t="shared" si="16"/>
        <v/>
      </c>
      <c r="F1076" s="1" t="str" cm="1">
        <f t="array" ref="F1076">IFERROR(INDEX($A$2:$A$4718,E1076),"")</f>
        <v/>
      </c>
    </row>
    <row r="1077" spans="1:6" x14ac:dyDescent="0.3">
      <c r="A1077" t="s">
        <v>1237</v>
      </c>
      <c r="B1077">
        <v>19290</v>
      </c>
      <c r="C1077" s="1">
        <f>ROWS($B$2:B1077)</f>
        <v>1076</v>
      </c>
      <c r="D1077" t="str">
        <f>IF(Formulaire!$D$35=Communes!B1077,Communes!C1077,"")</f>
        <v/>
      </c>
      <c r="E1077" t="str">
        <f t="shared" si="16"/>
        <v/>
      </c>
      <c r="F1077" s="1" t="str" cm="1">
        <f t="array" ref="F1077">IFERROR(INDEX($A$2:$A$4718,E1077),"")</f>
        <v/>
      </c>
    </row>
    <row r="1078" spans="1:6" x14ac:dyDescent="0.3">
      <c r="A1078" t="s">
        <v>1238</v>
      </c>
      <c r="B1078">
        <v>19400</v>
      </c>
      <c r="C1078" s="1">
        <f>ROWS($B$2:B1078)</f>
        <v>1077</v>
      </c>
      <c r="D1078" t="str">
        <f>IF(Formulaire!$D$35=Communes!B1078,Communes!C1078,"")</f>
        <v/>
      </c>
      <c r="E1078" t="str">
        <f t="shared" si="16"/>
        <v/>
      </c>
      <c r="F1078" s="1" t="str" cm="1">
        <f t="array" ref="F1078">IFERROR(INDEX($A$2:$A$4718,E1078),"")</f>
        <v/>
      </c>
    </row>
    <row r="1079" spans="1:6" x14ac:dyDescent="0.3">
      <c r="A1079" t="s">
        <v>1239</v>
      </c>
      <c r="B1079">
        <v>19340</v>
      </c>
      <c r="C1079" s="1">
        <f>ROWS($B$2:B1079)</f>
        <v>1078</v>
      </c>
      <c r="D1079" t="str">
        <f>IF(Formulaire!$D$35=Communes!B1079,Communes!C1079,"")</f>
        <v/>
      </c>
      <c r="E1079" t="str">
        <f t="shared" si="16"/>
        <v/>
      </c>
      <c r="F1079" s="1" t="str" cm="1">
        <f t="array" ref="F1079">IFERROR(INDEX($A$2:$A$4718,E1079),"")</f>
        <v/>
      </c>
    </row>
    <row r="1080" spans="1:6" x14ac:dyDescent="0.3">
      <c r="A1080" t="s">
        <v>1240</v>
      </c>
      <c r="B1080">
        <v>19110</v>
      </c>
      <c r="C1080" s="1">
        <f>ROWS($B$2:B1080)</f>
        <v>1079</v>
      </c>
      <c r="D1080" t="str">
        <f>IF(Formulaire!$D$35=Communes!B1080,Communes!C1080,"")</f>
        <v/>
      </c>
      <c r="E1080" t="str">
        <f t="shared" si="16"/>
        <v/>
      </c>
      <c r="F1080" s="1" t="str" cm="1">
        <f t="array" ref="F1080">IFERROR(INDEX($A$2:$A$4718,E1080),"")</f>
        <v/>
      </c>
    </row>
    <row r="1081" spans="1:6" x14ac:dyDescent="0.3">
      <c r="A1081" t="s">
        <v>1241</v>
      </c>
      <c r="B1081">
        <v>19300</v>
      </c>
      <c r="C1081" s="1">
        <f>ROWS($B$2:B1081)</f>
        <v>1080</v>
      </c>
      <c r="D1081" t="str">
        <f>IF(Formulaire!$D$35=Communes!B1081,Communes!C1081,"")</f>
        <v/>
      </c>
      <c r="E1081" t="str">
        <f t="shared" si="16"/>
        <v/>
      </c>
      <c r="F1081" s="1" t="str" cm="1">
        <f t="array" ref="F1081">IFERROR(INDEX($A$2:$A$4718,E1081),"")</f>
        <v/>
      </c>
    </row>
    <row r="1082" spans="1:6" x14ac:dyDescent="0.3">
      <c r="A1082" t="s">
        <v>1241</v>
      </c>
      <c r="B1082">
        <v>19300</v>
      </c>
      <c r="C1082" s="1">
        <f>ROWS($B$2:B1082)</f>
        <v>1081</v>
      </c>
      <c r="D1082" t="str">
        <f>IF(Formulaire!$D$35=Communes!B1082,Communes!C1082,"")</f>
        <v/>
      </c>
      <c r="E1082" t="str">
        <f t="shared" si="16"/>
        <v/>
      </c>
      <c r="F1082" s="1" t="str" cm="1">
        <f t="array" ref="F1082">IFERROR(INDEX($A$2:$A$4718,E1082),"")</f>
        <v/>
      </c>
    </row>
    <row r="1083" spans="1:6" x14ac:dyDescent="0.3">
      <c r="A1083" t="s">
        <v>1242</v>
      </c>
      <c r="B1083">
        <v>19210</v>
      </c>
      <c r="C1083" s="1">
        <f>ROWS($B$2:B1083)</f>
        <v>1082</v>
      </c>
      <c r="D1083" t="str">
        <f>IF(Formulaire!$D$35=Communes!B1083,Communes!C1083,"")</f>
        <v/>
      </c>
      <c r="E1083" t="str">
        <f t="shared" si="16"/>
        <v/>
      </c>
      <c r="F1083" s="1" t="str" cm="1">
        <f t="array" ref="F1083">IFERROR(INDEX($A$2:$A$4718,E1083),"")</f>
        <v/>
      </c>
    </row>
    <row r="1084" spans="1:6" x14ac:dyDescent="0.3">
      <c r="A1084" t="s">
        <v>1243</v>
      </c>
      <c r="B1084">
        <v>19300</v>
      </c>
      <c r="C1084" s="1">
        <f>ROWS($B$2:B1084)</f>
        <v>1083</v>
      </c>
      <c r="D1084" t="str">
        <f>IF(Formulaire!$D$35=Communes!B1084,Communes!C1084,"")</f>
        <v/>
      </c>
      <c r="E1084" t="str">
        <f t="shared" si="16"/>
        <v/>
      </c>
      <c r="F1084" s="1" t="str" cm="1">
        <f t="array" ref="F1084">IFERROR(INDEX($A$2:$A$4718,E1084),"")</f>
        <v/>
      </c>
    </row>
    <row r="1085" spans="1:6" x14ac:dyDescent="0.3">
      <c r="A1085" t="s">
        <v>225</v>
      </c>
      <c r="B1085">
        <v>19460</v>
      </c>
      <c r="C1085" s="1">
        <f>ROWS($B$2:B1085)</f>
        <v>1084</v>
      </c>
      <c r="D1085" t="str">
        <f>IF(Formulaire!$D$35=Communes!B1085,Communes!C1085,"")</f>
        <v/>
      </c>
      <c r="E1085" t="str">
        <f t="shared" si="16"/>
        <v/>
      </c>
      <c r="F1085" s="1" t="str" cm="1">
        <f t="array" ref="F1085">IFERROR(INDEX($A$2:$A$4718,E1085),"")</f>
        <v/>
      </c>
    </row>
    <row r="1086" spans="1:6" x14ac:dyDescent="0.3">
      <c r="A1086" t="s">
        <v>1244</v>
      </c>
      <c r="B1086">
        <v>19600</v>
      </c>
      <c r="C1086" s="1">
        <f>ROWS($B$2:B1086)</f>
        <v>1085</v>
      </c>
      <c r="D1086" t="str">
        <f>IF(Formulaire!$D$35=Communes!B1086,Communes!C1086,"")</f>
        <v/>
      </c>
      <c r="E1086" t="str">
        <f t="shared" si="16"/>
        <v/>
      </c>
      <c r="F1086" s="1" t="str" cm="1">
        <f t="array" ref="F1086">IFERROR(INDEX($A$2:$A$4718,E1086),"")</f>
        <v/>
      </c>
    </row>
    <row r="1087" spans="1:6" x14ac:dyDescent="0.3">
      <c r="A1087" t="s">
        <v>1245</v>
      </c>
      <c r="B1087">
        <v>19160</v>
      </c>
      <c r="C1087" s="1">
        <f>ROWS($B$2:B1087)</f>
        <v>1086</v>
      </c>
      <c r="D1087" t="str">
        <f>IF(Formulaire!$D$35=Communes!B1087,Communes!C1087,"")</f>
        <v/>
      </c>
      <c r="E1087" t="str">
        <f t="shared" si="16"/>
        <v/>
      </c>
      <c r="F1087" s="1" t="str" cm="1">
        <f t="array" ref="F1087">IFERROR(INDEX($A$2:$A$4718,E1087),"")</f>
        <v/>
      </c>
    </row>
    <row r="1088" spans="1:6" x14ac:dyDescent="0.3">
      <c r="A1088" t="s">
        <v>235</v>
      </c>
      <c r="B1088">
        <v>19380</v>
      </c>
      <c r="C1088" s="1">
        <f>ROWS($B$2:B1088)</f>
        <v>1087</v>
      </c>
      <c r="D1088" t="str">
        <f>IF(Formulaire!$D$35=Communes!B1088,Communes!C1088,"")</f>
        <v/>
      </c>
      <c r="E1088" t="str">
        <f t="shared" si="16"/>
        <v/>
      </c>
      <c r="F1088" s="1" t="str" cm="1">
        <f t="array" ref="F1088">IFERROR(INDEX($A$2:$A$4718,E1088),"")</f>
        <v/>
      </c>
    </row>
    <row r="1089" spans="1:6" x14ac:dyDescent="0.3">
      <c r="A1089" t="s">
        <v>302</v>
      </c>
      <c r="B1089">
        <v>19500</v>
      </c>
      <c r="C1089" s="1">
        <f>ROWS($B$2:B1089)</f>
        <v>1088</v>
      </c>
      <c r="D1089" t="str">
        <f>IF(Formulaire!$D$35=Communes!B1089,Communes!C1089,"")</f>
        <v/>
      </c>
      <c r="E1089" t="str">
        <f t="shared" si="16"/>
        <v/>
      </c>
      <c r="F1089" s="1" t="str" cm="1">
        <f t="array" ref="F1089">IFERROR(INDEX($A$2:$A$4718,E1089),"")</f>
        <v/>
      </c>
    </row>
    <row r="1090" spans="1:6" x14ac:dyDescent="0.3">
      <c r="A1090" t="s">
        <v>1246</v>
      </c>
      <c r="B1090">
        <v>19600</v>
      </c>
      <c r="C1090" s="1">
        <f>ROWS($B$2:B1090)</f>
        <v>1089</v>
      </c>
      <c r="D1090" t="str">
        <f>IF(Formulaire!$D$35=Communes!B1090,Communes!C1090,"")</f>
        <v/>
      </c>
      <c r="E1090" t="str">
        <f t="shared" si="16"/>
        <v/>
      </c>
      <c r="F1090" s="1" t="str" cm="1">
        <f t="array" ref="F1090">IFERROR(INDEX($A$2:$A$4718,E1090),"")</f>
        <v/>
      </c>
    </row>
    <row r="1091" spans="1:6" x14ac:dyDescent="0.3">
      <c r="A1091" t="s">
        <v>1247</v>
      </c>
      <c r="B1091">
        <v>19120</v>
      </c>
      <c r="C1091" s="1">
        <f>ROWS($B$2:B1091)</f>
        <v>1090</v>
      </c>
      <c r="D1091" t="str">
        <f>IF(Formulaire!$D$35=Communes!B1091,Communes!C1091,"")</f>
        <v/>
      </c>
      <c r="E1091" t="str">
        <f t="shared" ref="E1091:E1154" si="17">IFERROR(SMALL($D:$D,C1091),"")</f>
        <v/>
      </c>
      <c r="F1091" s="1" t="str" cm="1">
        <f t="array" ref="F1091">IFERROR(INDEX($A$2:$A$4718,E1091),"")</f>
        <v/>
      </c>
    </row>
    <row r="1092" spans="1:6" x14ac:dyDescent="0.3">
      <c r="A1092" t="s">
        <v>1248</v>
      </c>
      <c r="B1092">
        <v>19130</v>
      </c>
      <c r="C1092" s="1">
        <f>ROWS($B$2:B1092)</f>
        <v>1091</v>
      </c>
      <c r="D1092" t="str">
        <f>IF(Formulaire!$D$35=Communes!B1092,Communes!C1092,"")</f>
        <v/>
      </c>
      <c r="E1092" t="str">
        <f t="shared" si="17"/>
        <v/>
      </c>
      <c r="F1092" s="1" t="str" cm="1">
        <f t="array" ref="F1092">IFERROR(INDEX($A$2:$A$4718,E1092),"")</f>
        <v/>
      </c>
    </row>
    <row r="1093" spans="1:6" x14ac:dyDescent="0.3">
      <c r="A1093" t="s">
        <v>1249</v>
      </c>
      <c r="B1093">
        <v>19410</v>
      </c>
      <c r="C1093" s="1">
        <f>ROWS($B$2:B1093)</f>
        <v>1092</v>
      </c>
      <c r="D1093" t="str">
        <f>IF(Formulaire!$D$35=Communes!B1093,Communes!C1093,"")</f>
        <v/>
      </c>
      <c r="E1093" t="str">
        <f t="shared" si="17"/>
        <v/>
      </c>
      <c r="F1093" s="1" t="str" cm="1">
        <f t="array" ref="F1093">IFERROR(INDEX($A$2:$A$4718,E1093),"")</f>
        <v/>
      </c>
    </row>
    <row r="1094" spans="1:6" x14ac:dyDescent="0.3">
      <c r="A1094" t="s">
        <v>1250</v>
      </c>
      <c r="B1094">
        <v>19390</v>
      </c>
      <c r="C1094" s="1">
        <f>ROWS($B$2:B1094)</f>
        <v>1093</v>
      </c>
      <c r="D1094" t="str">
        <f>IF(Formulaire!$D$35=Communes!B1094,Communes!C1094,"")</f>
        <v/>
      </c>
      <c r="E1094" t="str">
        <f t="shared" si="17"/>
        <v/>
      </c>
      <c r="F1094" s="1" t="str" cm="1">
        <f t="array" ref="F1094">IFERROR(INDEX($A$2:$A$4718,E1094),"")</f>
        <v/>
      </c>
    </row>
    <row r="1095" spans="1:6" x14ac:dyDescent="0.3">
      <c r="A1095" t="s">
        <v>1251</v>
      </c>
      <c r="B1095">
        <v>19190</v>
      </c>
      <c r="C1095" s="1">
        <f>ROWS($B$2:B1095)</f>
        <v>1094</v>
      </c>
      <c r="D1095" t="str">
        <f>IF(Formulaire!$D$35=Communes!B1095,Communes!C1095,"")</f>
        <v/>
      </c>
      <c r="E1095" t="str">
        <f t="shared" si="17"/>
        <v/>
      </c>
      <c r="F1095" s="1" t="str" cm="1">
        <f t="array" ref="F1095">IFERROR(INDEX($A$2:$A$4718,E1095),"")</f>
        <v/>
      </c>
    </row>
    <row r="1096" spans="1:6" x14ac:dyDescent="0.3">
      <c r="A1096" t="s">
        <v>1252</v>
      </c>
      <c r="B1096">
        <v>19160</v>
      </c>
      <c r="C1096" s="1">
        <f>ROWS($B$2:B1096)</f>
        <v>1095</v>
      </c>
      <c r="D1096" t="str">
        <f>IF(Formulaire!$D$35=Communes!B1096,Communes!C1096,"")</f>
        <v/>
      </c>
      <c r="E1096" t="str">
        <f t="shared" si="17"/>
        <v/>
      </c>
      <c r="F1096" s="1" t="str" cm="1">
        <f t="array" ref="F1096">IFERROR(INDEX($A$2:$A$4718,E1096),"")</f>
        <v/>
      </c>
    </row>
    <row r="1097" spans="1:6" x14ac:dyDescent="0.3">
      <c r="A1097" t="s">
        <v>1253</v>
      </c>
      <c r="B1097">
        <v>19150</v>
      </c>
      <c r="C1097" s="1">
        <f>ROWS($B$2:B1097)</f>
        <v>1096</v>
      </c>
      <c r="D1097" t="str">
        <f>IF(Formulaire!$D$35=Communes!B1097,Communes!C1097,"")</f>
        <v/>
      </c>
      <c r="E1097" t="str">
        <f t="shared" si="17"/>
        <v/>
      </c>
      <c r="F1097" s="1" t="str" cm="1">
        <f t="array" ref="F1097">IFERROR(INDEX($A$2:$A$4718,E1097),"")</f>
        <v/>
      </c>
    </row>
    <row r="1098" spans="1:6" x14ac:dyDescent="0.3">
      <c r="A1098" t="s">
        <v>1254</v>
      </c>
      <c r="B1098">
        <v>19300</v>
      </c>
      <c r="C1098" s="1">
        <f>ROWS($B$2:B1098)</f>
        <v>1097</v>
      </c>
      <c r="D1098" t="str">
        <f>IF(Formulaire!$D$35=Communes!B1098,Communes!C1098,"")</f>
        <v/>
      </c>
      <c r="E1098" t="str">
        <f t="shared" si="17"/>
        <v/>
      </c>
      <c r="F1098" s="1" t="str" cm="1">
        <f t="array" ref="F1098">IFERROR(INDEX($A$2:$A$4718,E1098),"")</f>
        <v/>
      </c>
    </row>
    <row r="1099" spans="1:6" x14ac:dyDescent="0.3">
      <c r="A1099" t="s">
        <v>1255</v>
      </c>
      <c r="B1099">
        <v>19170</v>
      </c>
      <c r="C1099" s="1">
        <f>ROWS($B$2:B1099)</f>
        <v>1098</v>
      </c>
      <c r="D1099" t="str">
        <f>IF(Formulaire!$D$35=Communes!B1099,Communes!C1099,"")</f>
        <v/>
      </c>
      <c r="E1099" t="str">
        <f t="shared" si="17"/>
        <v/>
      </c>
      <c r="F1099" s="1" t="str" cm="1">
        <f t="array" ref="F1099">IFERROR(INDEX($A$2:$A$4718,E1099),"")</f>
        <v/>
      </c>
    </row>
    <row r="1100" spans="1:6" x14ac:dyDescent="0.3">
      <c r="A1100" t="s">
        <v>1256</v>
      </c>
      <c r="B1100">
        <v>19310</v>
      </c>
      <c r="C1100" s="1">
        <f>ROWS($B$2:B1100)</f>
        <v>1099</v>
      </c>
      <c r="D1100" t="str">
        <f>IF(Formulaire!$D$35=Communes!B1100,Communes!C1100,"")</f>
        <v/>
      </c>
      <c r="E1100" t="str">
        <f t="shared" si="17"/>
        <v/>
      </c>
      <c r="F1100" s="1" t="str" cm="1">
        <f t="array" ref="F1100">IFERROR(INDEX($A$2:$A$4718,E1100),"")</f>
        <v/>
      </c>
    </row>
    <row r="1101" spans="1:6" x14ac:dyDescent="0.3">
      <c r="A1101" t="s">
        <v>1257</v>
      </c>
      <c r="B1101">
        <v>19410</v>
      </c>
      <c r="C1101" s="1">
        <f>ROWS($B$2:B1101)</f>
        <v>1100</v>
      </c>
      <c r="D1101" t="str">
        <f>IF(Formulaire!$D$35=Communes!B1101,Communes!C1101,"")</f>
        <v/>
      </c>
      <c r="E1101" t="str">
        <f t="shared" si="17"/>
        <v/>
      </c>
      <c r="F1101" s="1" t="str" cm="1">
        <f t="array" ref="F1101">IFERROR(INDEX($A$2:$A$4718,E1101),"")</f>
        <v/>
      </c>
    </row>
    <row r="1102" spans="1:6" x14ac:dyDescent="0.3">
      <c r="A1102" t="s">
        <v>1258</v>
      </c>
      <c r="B1102">
        <v>19190</v>
      </c>
      <c r="C1102" s="1">
        <f>ROWS($B$2:B1102)</f>
        <v>1101</v>
      </c>
      <c r="D1102" t="str">
        <f>IF(Formulaire!$D$35=Communes!B1102,Communes!C1102,"")</f>
        <v/>
      </c>
      <c r="E1102" t="str">
        <f t="shared" si="17"/>
        <v/>
      </c>
      <c r="F1102" s="1" t="str" cm="1">
        <f t="array" ref="F1102">IFERROR(INDEX($A$2:$A$4718,E1102),"")</f>
        <v/>
      </c>
    </row>
    <row r="1103" spans="1:6" x14ac:dyDescent="0.3">
      <c r="A1103" t="s">
        <v>1259</v>
      </c>
      <c r="B1103">
        <v>19290</v>
      </c>
      <c r="C1103" s="1">
        <f>ROWS($B$2:B1103)</f>
        <v>1102</v>
      </c>
      <c r="D1103" t="str">
        <f>IF(Formulaire!$D$35=Communes!B1103,Communes!C1103,"")</f>
        <v/>
      </c>
      <c r="E1103" t="str">
        <f t="shared" si="17"/>
        <v/>
      </c>
      <c r="F1103" s="1" t="str" cm="1">
        <f t="array" ref="F1103">IFERROR(INDEX($A$2:$A$4718,E1103),"")</f>
        <v/>
      </c>
    </row>
    <row r="1104" spans="1:6" x14ac:dyDescent="0.3">
      <c r="A1104" t="s">
        <v>1260</v>
      </c>
      <c r="B1104">
        <v>19260</v>
      </c>
      <c r="C1104" s="1">
        <f>ROWS($B$2:B1104)</f>
        <v>1103</v>
      </c>
      <c r="D1104" t="str">
        <f>IF(Formulaire!$D$35=Communes!B1104,Communes!C1104,"")</f>
        <v/>
      </c>
      <c r="E1104" t="str">
        <f t="shared" si="17"/>
        <v/>
      </c>
      <c r="F1104" s="1" t="str" cm="1">
        <f t="array" ref="F1104">IFERROR(INDEX($A$2:$A$4718,E1104),"")</f>
        <v/>
      </c>
    </row>
    <row r="1105" spans="1:6" x14ac:dyDescent="0.3">
      <c r="A1105" t="s">
        <v>1261</v>
      </c>
      <c r="B1105">
        <v>19450</v>
      </c>
      <c r="C1105" s="1">
        <f>ROWS($B$2:B1105)</f>
        <v>1104</v>
      </c>
      <c r="D1105" t="str">
        <f>IF(Formulaire!$D$35=Communes!B1105,Communes!C1105,"")</f>
        <v/>
      </c>
      <c r="E1105" t="str">
        <f t="shared" si="17"/>
        <v/>
      </c>
      <c r="F1105" s="1" t="str" cm="1">
        <f t="array" ref="F1105">IFERROR(INDEX($A$2:$A$4718,E1105),"")</f>
        <v/>
      </c>
    </row>
    <row r="1106" spans="1:6" x14ac:dyDescent="0.3">
      <c r="A1106" t="s">
        <v>1262</v>
      </c>
      <c r="B1106">
        <v>19200</v>
      </c>
      <c r="C1106" s="1">
        <f>ROWS($B$2:B1106)</f>
        <v>1105</v>
      </c>
      <c r="D1106" t="str">
        <f>IF(Formulaire!$D$35=Communes!B1106,Communes!C1106,"")</f>
        <v/>
      </c>
      <c r="E1106" t="str">
        <f t="shared" si="17"/>
        <v/>
      </c>
      <c r="F1106" s="1" t="str" cm="1">
        <f t="array" ref="F1106">IFERROR(INDEX($A$2:$A$4718,E1106),"")</f>
        <v/>
      </c>
    </row>
    <row r="1107" spans="1:6" x14ac:dyDescent="0.3">
      <c r="A1107" t="s">
        <v>1263</v>
      </c>
      <c r="B1107">
        <v>19170</v>
      </c>
      <c r="C1107" s="1">
        <f>ROWS($B$2:B1107)</f>
        <v>1106</v>
      </c>
      <c r="D1107" t="str">
        <f>IF(Formulaire!$D$35=Communes!B1107,Communes!C1107,"")</f>
        <v/>
      </c>
      <c r="E1107" t="str">
        <f t="shared" si="17"/>
        <v/>
      </c>
      <c r="F1107" s="1" t="str" cm="1">
        <f t="array" ref="F1107">IFERROR(INDEX($A$2:$A$4718,E1107),"")</f>
        <v/>
      </c>
    </row>
    <row r="1108" spans="1:6" x14ac:dyDescent="0.3">
      <c r="A1108" t="s">
        <v>1264</v>
      </c>
      <c r="B1108">
        <v>19120</v>
      </c>
      <c r="C1108" s="1">
        <f>ROWS($B$2:B1108)</f>
        <v>1107</v>
      </c>
      <c r="D1108" t="str">
        <f>IF(Formulaire!$D$35=Communes!B1108,Communes!C1108,"")</f>
        <v/>
      </c>
      <c r="E1108" t="str">
        <f t="shared" si="17"/>
        <v/>
      </c>
      <c r="F1108" s="1" t="str" cm="1">
        <f t="array" ref="F1108">IFERROR(INDEX($A$2:$A$4718,E1108),"")</f>
        <v/>
      </c>
    </row>
    <row r="1109" spans="1:6" x14ac:dyDescent="0.3">
      <c r="A1109" t="s">
        <v>1265</v>
      </c>
      <c r="B1109">
        <v>19120</v>
      </c>
      <c r="C1109" s="1">
        <f>ROWS($B$2:B1109)</f>
        <v>1108</v>
      </c>
      <c r="D1109" t="str">
        <f>IF(Formulaire!$D$35=Communes!B1109,Communes!C1109,"")</f>
        <v/>
      </c>
      <c r="E1109" t="str">
        <f t="shared" si="17"/>
        <v/>
      </c>
      <c r="F1109" s="1" t="str" cm="1">
        <f t="array" ref="F1109">IFERROR(INDEX($A$2:$A$4718,E1109),"")</f>
        <v/>
      </c>
    </row>
    <row r="1110" spans="1:6" x14ac:dyDescent="0.3">
      <c r="A1110" t="s">
        <v>1266</v>
      </c>
      <c r="B1110">
        <v>19430</v>
      </c>
      <c r="C1110" s="1">
        <f>ROWS($B$2:B1110)</f>
        <v>1109</v>
      </c>
      <c r="D1110" t="str">
        <f>IF(Formulaire!$D$35=Communes!B1110,Communes!C1110,"")</f>
        <v/>
      </c>
      <c r="E1110" t="str">
        <f t="shared" si="17"/>
        <v/>
      </c>
      <c r="F1110" s="1" t="str" cm="1">
        <f t="array" ref="F1110">IFERROR(INDEX($A$2:$A$4718,E1110),"")</f>
        <v/>
      </c>
    </row>
    <row r="1111" spans="1:6" x14ac:dyDescent="0.3">
      <c r="A1111" t="s">
        <v>1267</v>
      </c>
      <c r="B1111">
        <v>19260</v>
      </c>
      <c r="C1111" s="1">
        <f>ROWS($B$2:B1111)</f>
        <v>1110</v>
      </c>
      <c r="D1111" t="str">
        <f>IF(Formulaire!$D$35=Communes!B1111,Communes!C1111,"")</f>
        <v/>
      </c>
      <c r="E1111" t="str">
        <f t="shared" si="17"/>
        <v/>
      </c>
      <c r="F1111" s="1" t="str" cm="1">
        <f t="array" ref="F1111">IFERROR(INDEX($A$2:$A$4718,E1111),"")</f>
        <v/>
      </c>
    </row>
    <row r="1112" spans="1:6" x14ac:dyDescent="0.3">
      <c r="A1112" t="s">
        <v>1268</v>
      </c>
      <c r="B1112">
        <v>19220</v>
      </c>
      <c r="C1112" s="1">
        <f>ROWS($B$2:B1112)</f>
        <v>1111</v>
      </c>
      <c r="D1112" t="str">
        <f>IF(Formulaire!$D$35=Communes!B1112,Communes!C1112,"")</f>
        <v/>
      </c>
      <c r="E1112" t="str">
        <f t="shared" si="17"/>
        <v/>
      </c>
      <c r="F1112" s="1" t="str" cm="1">
        <f t="array" ref="F1112">IFERROR(INDEX($A$2:$A$4718,E1112),"")</f>
        <v/>
      </c>
    </row>
    <row r="1113" spans="1:6" x14ac:dyDescent="0.3">
      <c r="A1113" t="s">
        <v>1269</v>
      </c>
      <c r="B1113">
        <v>19320</v>
      </c>
      <c r="C1113" s="1">
        <f>ROWS($B$2:B1113)</f>
        <v>1112</v>
      </c>
      <c r="D1113" t="str">
        <f>IF(Formulaire!$D$35=Communes!B1113,Communes!C1113,"")</f>
        <v/>
      </c>
      <c r="E1113" t="str">
        <f t="shared" si="17"/>
        <v/>
      </c>
      <c r="F1113" s="1" t="str" cm="1">
        <f t="array" ref="F1113">IFERROR(INDEX($A$2:$A$4718,E1113),"")</f>
        <v/>
      </c>
    </row>
    <row r="1114" spans="1:6" x14ac:dyDescent="0.3">
      <c r="A1114" t="s">
        <v>1270</v>
      </c>
      <c r="B1114">
        <v>19160</v>
      </c>
      <c r="C1114" s="1">
        <f>ROWS($B$2:B1114)</f>
        <v>1113</v>
      </c>
      <c r="D1114" t="str">
        <f>IF(Formulaire!$D$35=Communes!B1114,Communes!C1114,"")</f>
        <v/>
      </c>
      <c r="E1114" t="str">
        <f t="shared" si="17"/>
        <v/>
      </c>
      <c r="F1114" s="1" t="str" cm="1">
        <f t="array" ref="F1114">IFERROR(INDEX($A$2:$A$4718,E1114),"")</f>
        <v/>
      </c>
    </row>
    <row r="1115" spans="1:6" x14ac:dyDescent="0.3">
      <c r="A1115" t="s">
        <v>1271</v>
      </c>
      <c r="B1115">
        <v>19300</v>
      </c>
      <c r="C1115" s="1">
        <f>ROWS($B$2:B1115)</f>
        <v>1114</v>
      </c>
      <c r="D1115" t="str">
        <f>IF(Formulaire!$D$35=Communes!B1115,Communes!C1115,"")</f>
        <v/>
      </c>
      <c r="E1115" t="str">
        <f t="shared" si="17"/>
        <v/>
      </c>
      <c r="F1115" s="1" t="str" cm="1">
        <f t="array" ref="F1115">IFERROR(INDEX($A$2:$A$4718,E1115),"")</f>
        <v/>
      </c>
    </row>
    <row r="1116" spans="1:6" x14ac:dyDescent="0.3">
      <c r="A1116" t="s">
        <v>1272</v>
      </c>
      <c r="B1116">
        <v>19350</v>
      </c>
      <c r="C1116" s="1">
        <f>ROWS($B$2:B1116)</f>
        <v>1115</v>
      </c>
      <c r="D1116" t="str">
        <f>IF(Formulaire!$D$35=Communes!B1116,Communes!C1116,"")</f>
        <v/>
      </c>
      <c r="E1116" t="str">
        <f t="shared" si="17"/>
        <v/>
      </c>
      <c r="F1116" s="1" t="str" cm="1">
        <f t="array" ref="F1116">IFERROR(INDEX($A$2:$A$4718,E1116),"")</f>
        <v/>
      </c>
    </row>
    <row r="1117" spans="1:6" x14ac:dyDescent="0.3">
      <c r="A1117" t="s">
        <v>1273</v>
      </c>
      <c r="B1117">
        <v>19270</v>
      </c>
      <c r="C1117" s="1">
        <f>ROWS($B$2:B1117)</f>
        <v>1116</v>
      </c>
      <c r="D1117" t="str">
        <f>IF(Formulaire!$D$35=Communes!B1117,Communes!C1117,"")</f>
        <v/>
      </c>
      <c r="E1117" t="str">
        <f t="shared" si="17"/>
        <v/>
      </c>
      <c r="F1117" s="1" t="str" cm="1">
        <f t="array" ref="F1117">IFERROR(INDEX($A$2:$A$4718,E1117),"")</f>
        <v/>
      </c>
    </row>
    <row r="1118" spans="1:6" x14ac:dyDescent="0.3">
      <c r="A1118" t="s">
        <v>1274</v>
      </c>
      <c r="B1118">
        <v>19500</v>
      </c>
      <c r="C1118" s="1">
        <f>ROWS($B$2:B1118)</f>
        <v>1117</v>
      </c>
      <c r="D1118" t="str">
        <f>IF(Formulaire!$D$35=Communes!B1118,Communes!C1118,"")</f>
        <v/>
      </c>
      <c r="E1118" t="str">
        <f t="shared" si="17"/>
        <v/>
      </c>
      <c r="F1118" s="1" t="str" cm="1">
        <f t="array" ref="F1118">IFERROR(INDEX($A$2:$A$4718,E1118),"")</f>
        <v/>
      </c>
    </row>
    <row r="1119" spans="1:6" x14ac:dyDescent="0.3">
      <c r="A1119" t="s">
        <v>228</v>
      </c>
      <c r="B1119">
        <v>19200</v>
      </c>
      <c r="C1119" s="1">
        <f>ROWS($B$2:B1119)</f>
        <v>1118</v>
      </c>
      <c r="D1119" t="str">
        <f>IF(Formulaire!$D$35=Communes!B1119,Communes!C1119,"")</f>
        <v/>
      </c>
      <c r="E1119" t="str">
        <f t="shared" si="17"/>
        <v/>
      </c>
      <c r="F1119" s="1" t="str" cm="1">
        <f t="array" ref="F1119">IFERROR(INDEX($A$2:$A$4718,E1119),"")</f>
        <v/>
      </c>
    </row>
    <row r="1120" spans="1:6" x14ac:dyDescent="0.3">
      <c r="A1120" t="s">
        <v>955</v>
      </c>
      <c r="B1120">
        <v>19390</v>
      </c>
      <c r="C1120" s="1">
        <f>ROWS($B$2:B1120)</f>
        <v>1119</v>
      </c>
      <c r="D1120" t="str">
        <f>IF(Formulaire!$D$35=Communes!B1120,Communes!C1120,"")</f>
        <v/>
      </c>
      <c r="E1120" t="str">
        <f t="shared" si="17"/>
        <v/>
      </c>
      <c r="F1120" s="1" t="str" cm="1">
        <f t="array" ref="F1120">IFERROR(INDEX($A$2:$A$4718,E1120),"")</f>
        <v/>
      </c>
    </row>
    <row r="1121" spans="1:6" x14ac:dyDescent="0.3">
      <c r="A1121" t="s">
        <v>1275</v>
      </c>
      <c r="B1121">
        <v>19130</v>
      </c>
      <c r="C1121" s="1">
        <f>ROWS($B$2:B1121)</f>
        <v>1120</v>
      </c>
      <c r="D1121" t="str">
        <f>IF(Formulaire!$D$35=Communes!B1121,Communes!C1121,"")</f>
        <v/>
      </c>
      <c r="E1121" t="str">
        <f t="shared" si="17"/>
        <v/>
      </c>
      <c r="F1121" s="1" t="str" cm="1">
        <f t="array" ref="F1121">IFERROR(INDEX($A$2:$A$4718,E1121),"")</f>
        <v/>
      </c>
    </row>
    <row r="1122" spans="1:6" x14ac:dyDescent="0.3">
      <c r="A1122" t="s">
        <v>1276</v>
      </c>
      <c r="B1122">
        <v>19500</v>
      </c>
      <c r="C1122" s="1">
        <f>ROWS($B$2:B1122)</f>
        <v>1121</v>
      </c>
      <c r="D1122" t="str">
        <f>IF(Formulaire!$D$35=Communes!B1122,Communes!C1122,"")</f>
        <v/>
      </c>
      <c r="E1122" t="str">
        <f t="shared" si="17"/>
        <v/>
      </c>
      <c r="F1122" s="1" t="str" cm="1">
        <f t="array" ref="F1122">IFERROR(INDEX($A$2:$A$4718,E1122),"")</f>
        <v/>
      </c>
    </row>
    <row r="1123" spans="1:6" x14ac:dyDescent="0.3">
      <c r="A1123" t="s">
        <v>1277</v>
      </c>
      <c r="B1123">
        <v>19380</v>
      </c>
      <c r="C1123" s="1">
        <f>ROWS($B$2:B1123)</f>
        <v>1122</v>
      </c>
      <c r="D1123" t="str">
        <f>IF(Formulaire!$D$35=Communes!B1123,Communes!C1123,"")</f>
        <v/>
      </c>
      <c r="E1123" t="str">
        <f t="shared" si="17"/>
        <v/>
      </c>
      <c r="F1123" s="1" t="str" cm="1">
        <f t="array" ref="F1123">IFERROR(INDEX($A$2:$A$4718,E1123),"")</f>
        <v/>
      </c>
    </row>
    <row r="1124" spans="1:6" x14ac:dyDescent="0.3">
      <c r="A1124" t="s">
        <v>1278</v>
      </c>
      <c r="B1124">
        <v>19130</v>
      </c>
      <c r="C1124" s="1">
        <f>ROWS($B$2:B1124)</f>
        <v>1123</v>
      </c>
      <c r="D1124" t="str">
        <f>IF(Formulaire!$D$35=Communes!B1124,Communes!C1124,"")</f>
        <v/>
      </c>
      <c r="E1124" t="str">
        <f t="shared" si="17"/>
        <v/>
      </c>
      <c r="F1124" s="1" t="str" cm="1">
        <f t="array" ref="F1124">IFERROR(INDEX($A$2:$A$4718,E1124),"")</f>
        <v/>
      </c>
    </row>
    <row r="1125" spans="1:6" x14ac:dyDescent="0.3">
      <c r="A1125" t="s">
        <v>1279</v>
      </c>
      <c r="B1125">
        <v>19410</v>
      </c>
      <c r="C1125" s="1">
        <f>ROWS($B$2:B1125)</f>
        <v>1124</v>
      </c>
      <c r="D1125" t="str">
        <f>IF(Formulaire!$D$35=Communes!B1125,Communes!C1125,"")</f>
        <v/>
      </c>
      <c r="E1125" t="str">
        <f t="shared" si="17"/>
        <v/>
      </c>
      <c r="F1125" s="1" t="str" cm="1">
        <f t="array" ref="F1125">IFERROR(INDEX($A$2:$A$4718,E1125),"")</f>
        <v/>
      </c>
    </row>
    <row r="1126" spans="1:6" x14ac:dyDescent="0.3">
      <c r="A1126" t="s">
        <v>1280</v>
      </c>
      <c r="B1126">
        <v>19430</v>
      </c>
      <c r="C1126" s="1">
        <f>ROWS($B$2:B1126)</f>
        <v>1125</v>
      </c>
      <c r="D1126" t="str">
        <f>IF(Formulaire!$D$35=Communes!B1126,Communes!C1126,"")</f>
        <v/>
      </c>
      <c r="E1126" t="str">
        <f t="shared" si="17"/>
        <v/>
      </c>
      <c r="F1126" s="1" t="str" cm="1">
        <f t="array" ref="F1126">IFERROR(INDEX($A$2:$A$4718,E1126),"")</f>
        <v/>
      </c>
    </row>
    <row r="1127" spans="1:6" x14ac:dyDescent="0.3">
      <c r="A1127" t="s">
        <v>1281</v>
      </c>
      <c r="B1127">
        <v>19200</v>
      </c>
      <c r="C1127" s="1">
        <f>ROWS($B$2:B1127)</f>
        <v>1126</v>
      </c>
      <c r="D1127" t="str">
        <f>IF(Formulaire!$D$35=Communes!B1127,Communes!C1127,"")</f>
        <v/>
      </c>
      <c r="E1127" t="str">
        <f t="shared" si="17"/>
        <v/>
      </c>
      <c r="F1127" s="1" t="str" cm="1">
        <f t="array" ref="F1127">IFERROR(INDEX($A$2:$A$4718,E1127),"")</f>
        <v/>
      </c>
    </row>
    <row r="1128" spans="1:6" x14ac:dyDescent="0.3">
      <c r="A1128" t="s">
        <v>1282</v>
      </c>
      <c r="B1128">
        <v>19600</v>
      </c>
      <c r="C1128" s="1">
        <f>ROWS($B$2:B1128)</f>
        <v>1127</v>
      </c>
      <c r="D1128" t="str">
        <f>IF(Formulaire!$D$35=Communes!B1128,Communes!C1128,"")</f>
        <v/>
      </c>
      <c r="E1128" t="str">
        <f t="shared" si="17"/>
        <v/>
      </c>
      <c r="F1128" s="1" t="str" cm="1">
        <f t="array" ref="F1128">IFERROR(INDEX($A$2:$A$4718,E1128),"")</f>
        <v/>
      </c>
    </row>
    <row r="1129" spans="1:6" x14ac:dyDescent="0.3">
      <c r="A1129" t="s">
        <v>326</v>
      </c>
      <c r="B1129">
        <v>19380</v>
      </c>
      <c r="C1129" s="1">
        <f>ROWS($B$2:B1129)</f>
        <v>1128</v>
      </c>
      <c r="D1129" t="str">
        <f>IF(Formulaire!$D$35=Communes!B1129,Communes!C1129,"")</f>
        <v/>
      </c>
      <c r="E1129" t="str">
        <f t="shared" si="17"/>
        <v/>
      </c>
      <c r="F1129" s="1" t="str" cm="1">
        <f t="array" ref="F1129">IFERROR(INDEX($A$2:$A$4718,E1129),"")</f>
        <v/>
      </c>
    </row>
    <row r="1130" spans="1:6" x14ac:dyDescent="0.3">
      <c r="A1130" t="s">
        <v>1283</v>
      </c>
      <c r="B1130">
        <v>19220</v>
      </c>
      <c r="C1130" s="1">
        <f>ROWS($B$2:B1130)</f>
        <v>1129</v>
      </c>
      <c r="D1130" t="str">
        <f>IF(Formulaire!$D$35=Communes!B1130,Communes!C1130,"")</f>
        <v/>
      </c>
      <c r="E1130" t="str">
        <f t="shared" si="17"/>
        <v/>
      </c>
      <c r="F1130" s="1" t="str" cm="1">
        <f t="array" ref="F1130">IFERROR(INDEX($A$2:$A$4718,E1130),"")</f>
        <v/>
      </c>
    </row>
    <row r="1131" spans="1:6" x14ac:dyDescent="0.3">
      <c r="A1131" t="s">
        <v>214</v>
      </c>
      <c r="B1131">
        <v>19700</v>
      </c>
      <c r="C1131" s="1">
        <f>ROWS($B$2:B1131)</f>
        <v>1130</v>
      </c>
      <c r="D1131" t="str">
        <f>IF(Formulaire!$D$35=Communes!B1131,Communes!C1131,"")</f>
        <v/>
      </c>
      <c r="E1131" t="str">
        <f t="shared" si="17"/>
        <v/>
      </c>
      <c r="F1131" s="1" t="str" cm="1">
        <f t="array" ref="F1131">IFERROR(INDEX($A$2:$A$4718,E1131),"")</f>
        <v/>
      </c>
    </row>
    <row r="1132" spans="1:6" x14ac:dyDescent="0.3">
      <c r="A1132" t="s">
        <v>1284</v>
      </c>
      <c r="B1132">
        <v>19130</v>
      </c>
      <c r="C1132" s="1">
        <f>ROWS($B$2:B1132)</f>
        <v>1131</v>
      </c>
      <c r="D1132" t="str">
        <f>IF(Formulaire!$D$35=Communes!B1132,Communes!C1132,"")</f>
        <v/>
      </c>
      <c r="E1132" t="str">
        <f t="shared" si="17"/>
        <v/>
      </c>
      <c r="F1132" s="1" t="str" cm="1">
        <f t="array" ref="F1132">IFERROR(INDEX($A$2:$A$4718,E1132),"")</f>
        <v/>
      </c>
    </row>
    <row r="1133" spans="1:6" x14ac:dyDescent="0.3">
      <c r="A1133" t="s">
        <v>1285</v>
      </c>
      <c r="B1133">
        <v>19130</v>
      </c>
      <c r="C1133" s="1">
        <f>ROWS($B$2:B1133)</f>
        <v>1132</v>
      </c>
      <c r="D1133" t="str">
        <f>IF(Formulaire!$D$35=Communes!B1133,Communes!C1133,"")</f>
        <v/>
      </c>
      <c r="E1133" t="str">
        <f t="shared" si="17"/>
        <v/>
      </c>
      <c r="F1133" s="1" t="str" cm="1">
        <f t="array" ref="F1133">IFERROR(INDEX($A$2:$A$4718,E1133),"")</f>
        <v/>
      </c>
    </row>
    <row r="1134" spans="1:6" x14ac:dyDescent="0.3">
      <c r="A1134" t="s">
        <v>1286</v>
      </c>
      <c r="B1134">
        <v>19210</v>
      </c>
      <c r="C1134" s="1">
        <f>ROWS($B$2:B1134)</f>
        <v>1133</v>
      </c>
      <c r="D1134" t="str">
        <f>IF(Formulaire!$D$35=Communes!B1134,Communes!C1134,"")</f>
        <v/>
      </c>
      <c r="E1134" t="str">
        <f t="shared" si="17"/>
        <v/>
      </c>
      <c r="F1134" s="1" t="str" cm="1">
        <f t="array" ref="F1134">IFERROR(INDEX($A$2:$A$4718,E1134),"")</f>
        <v/>
      </c>
    </row>
    <row r="1135" spans="1:6" x14ac:dyDescent="0.3">
      <c r="A1135" t="s">
        <v>1287</v>
      </c>
      <c r="B1135">
        <v>19200</v>
      </c>
      <c r="C1135" s="1">
        <f>ROWS($B$2:B1135)</f>
        <v>1134</v>
      </c>
      <c r="D1135" t="str">
        <f>IF(Formulaire!$D$35=Communes!B1135,Communes!C1135,"")</f>
        <v/>
      </c>
      <c r="E1135" t="str">
        <f t="shared" si="17"/>
        <v/>
      </c>
      <c r="F1135" s="1" t="str" cm="1">
        <f t="array" ref="F1135">IFERROR(INDEX($A$2:$A$4718,E1135),"")</f>
        <v/>
      </c>
    </row>
    <row r="1136" spans="1:6" x14ac:dyDescent="0.3">
      <c r="A1136" t="s">
        <v>1288</v>
      </c>
      <c r="B1136">
        <v>19160</v>
      </c>
      <c r="C1136" s="1">
        <f>ROWS($B$2:B1136)</f>
        <v>1135</v>
      </c>
      <c r="D1136" t="str">
        <f>IF(Formulaire!$D$35=Communes!B1136,Communes!C1136,"")</f>
        <v/>
      </c>
      <c r="E1136" t="str">
        <f t="shared" si="17"/>
        <v/>
      </c>
      <c r="F1136" s="1" t="str" cm="1">
        <f t="array" ref="F1136">IFERROR(INDEX($A$2:$A$4718,E1136),"")</f>
        <v/>
      </c>
    </row>
    <row r="1137" spans="1:6" x14ac:dyDescent="0.3">
      <c r="A1137" t="s">
        <v>1289</v>
      </c>
      <c r="B1137">
        <v>19200</v>
      </c>
      <c r="C1137" s="1">
        <f>ROWS($B$2:B1137)</f>
        <v>1136</v>
      </c>
      <c r="D1137" t="str">
        <f>IF(Formulaire!$D$35=Communes!B1137,Communes!C1137,"")</f>
        <v/>
      </c>
      <c r="E1137" t="str">
        <f t="shared" si="17"/>
        <v/>
      </c>
      <c r="F1137" s="1" t="str" cm="1">
        <f t="array" ref="F1137">IFERROR(INDEX($A$2:$A$4718,E1137),"")</f>
        <v/>
      </c>
    </row>
    <row r="1138" spans="1:6" x14ac:dyDescent="0.3">
      <c r="A1138" t="s">
        <v>1290</v>
      </c>
      <c r="B1138">
        <v>19270</v>
      </c>
      <c r="C1138" s="1">
        <f>ROWS($B$2:B1138)</f>
        <v>1137</v>
      </c>
      <c r="D1138" t="str">
        <f>IF(Formulaire!$D$35=Communes!B1138,Communes!C1138,"")</f>
        <v/>
      </c>
      <c r="E1138" t="str">
        <f t="shared" si="17"/>
        <v/>
      </c>
      <c r="F1138" s="1" t="str" cm="1">
        <f t="array" ref="F1138">IFERROR(INDEX($A$2:$A$4718,E1138),"")</f>
        <v/>
      </c>
    </row>
    <row r="1139" spans="1:6" x14ac:dyDescent="0.3">
      <c r="A1139" t="s">
        <v>1291</v>
      </c>
      <c r="B1139">
        <v>19490</v>
      </c>
      <c r="C1139" s="1">
        <f>ROWS($B$2:B1139)</f>
        <v>1138</v>
      </c>
      <c r="D1139" t="str">
        <f>IF(Formulaire!$D$35=Communes!B1139,Communes!C1139,"")</f>
        <v/>
      </c>
      <c r="E1139" t="str">
        <f t="shared" si="17"/>
        <v/>
      </c>
      <c r="F1139" s="1" t="str" cm="1">
        <f t="array" ref="F1139">IFERROR(INDEX($A$2:$A$4718,E1139),"")</f>
        <v/>
      </c>
    </row>
    <row r="1140" spans="1:6" x14ac:dyDescent="0.3">
      <c r="A1140" t="s">
        <v>1292</v>
      </c>
      <c r="B1140">
        <v>19200</v>
      </c>
      <c r="C1140" s="1">
        <f>ROWS($B$2:B1140)</f>
        <v>1139</v>
      </c>
      <c r="D1140" t="str">
        <f>IF(Formulaire!$D$35=Communes!B1140,Communes!C1140,"")</f>
        <v/>
      </c>
      <c r="E1140" t="str">
        <f t="shared" si="17"/>
        <v/>
      </c>
      <c r="F1140" s="1" t="str" cm="1">
        <f t="array" ref="F1140">IFERROR(INDEX($A$2:$A$4718,E1140),"")</f>
        <v/>
      </c>
    </row>
    <row r="1141" spans="1:6" x14ac:dyDescent="0.3">
      <c r="A1141" t="s">
        <v>1293</v>
      </c>
      <c r="B1141">
        <v>19220</v>
      </c>
      <c r="C1141" s="1">
        <f>ROWS($B$2:B1141)</f>
        <v>1140</v>
      </c>
      <c r="D1141" t="str">
        <f>IF(Formulaire!$D$35=Communes!B1141,Communes!C1141,"")</f>
        <v/>
      </c>
      <c r="E1141" t="str">
        <f t="shared" si="17"/>
        <v/>
      </c>
      <c r="F1141" s="1" t="str" cm="1">
        <f t="array" ref="F1141">IFERROR(INDEX($A$2:$A$4718,E1141),"")</f>
        <v/>
      </c>
    </row>
    <row r="1142" spans="1:6" x14ac:dyDescent="0.3">
      <c r="A1142" t="s">
        <v>1294</v>
      </c>
      <c r="B1142">
        <v>19290</v>
      </c>
      <c r="C1142" s="1">
        <f>ROWS($B$2:B1142)</f>
        <v>1141</v>
      </c>
      <c r="D1142" t="str">
        <f>IF(Formulaire!$D$35=Communes!B1142,Communes!C1142,"")</f>
        <v/>
      </c>
      <c r="E1142" t="str">
        <f t="shared" si="17"/>
        <v/>
      </c>
      <c r="F1142" s="1" t="str" cm="1">
        <f t="array" ref="F1142">IFERROR(INDEX($A$2:$A$4718,E1142),"")</f>
        <v/>
      </c>
    </row>
    <row r="1143" spans="1:6" x14ac:dyDescent="0.3">
      <c r="A1143" t="s">
        <v>1295</v>
      </c>
      <c r="B1143">
        <v>19330</v>
      </c>
      <c r="C1143" s="1">
        <f>ROWS($B$2:B1143)</f>
        <v>1142</v>
      </c>
      <c r="D1143" t="str">
        <f>IF(Formulaire!$D$35=Communes!B1143,Communes!C1143,"")</f>
        <v/>
      </c>
      <c r="E1143" t="str">
        <f t="shared" si="17"/>
        <v/>
      </c>
      <c r="F1143" s="1" t="str" cm="1">
        <f t="array" ref="F1143">IFERROR(INDEX($A$2:$A$4718,E1143),"")</f>
        <v/>
      </c>
    </row>
    <row r="1144" spans="1:6" x14ac:dyDescent="0.3">
      <c r="A1144" t="s">
        <v>1296</v>
      </c>
      <c r="B1144">
        <v>19550</v>
      </c>
      <c r="C1144" s="1">
        <f>ROWS($B$2:B1144)</f>
        <v>1143</v>
      </c>
      <c r="D1144" t="str">
        <f>IF(Formulaire!$D$35=Communes!B1144,Communes!C1144,"")</f>
        <v/>
      </c>
      <c r="E1144" t="str">
        <f t="shared" si="17"/>
        <v/>
      </c>
      <c r="F1144" s="1" t="str" cm="1">
        <f t="array" ref="F1144">IFERROR(INDEX($A$2:$A$4718,E1144),"")</f>
        <v/>
      </c>
    </row>
    <row r="1145" spans="1:6" x14ac:dyDescent="0.3">
      <c r="A1145" t="s">
        <v>1297</v>
      </c>
      <c r="B1145">
        <v>19170</v>
      </c>
      <c r="C1145" s="1">
        <f>ROWS($B$2:B1145)</f>
        <v>1144</v>
      </c>
      <c r="D1145" t="str">
        <f>IF(Formulaire!$D$35=Communes!B1145,Communes!C1145,"")</f>
        <v/>
      </c>
      <c r="E1145" t="str">
        <f t="shared" si="17"/>
        <v/>
      </c>
      <c r="F1145" s="1" t="str" cm="1">
        <f t="array" ref="F1145">IFERROR(INDEX($A$2:$A$4718,E1145),"")</f>
        <v/>
      </c>
    </row>
    <row r="1146" spans="1:6" x14ac:dyDescent="0.3">
      <c r="A1146" t="s">
        <v>1298</v>
      </c>
      <c r="B1146">
        <v>19160</v>
      </c>
      <c r="C1146" s="1">
        <f>ROWS($B$2:B1146)</f>
        <v>1145</v>
      </c>
      <c r="D1146" t="str">
        <f>IF(Formulaire!$D$35=Communes!B1146,Communes!C1146,"")</f>
        <v/>
      </c>
      <c r="E1146" t="str">
        <f t="shared" si="17"/>
        <v/>
      </c>
      <c r="F1146" s="1" t="str" cm="1">
        <f t="array" ref="F1146">IFERROR(INDEX($A$2:$A$4718,E1146),"")</f>
        <v/>
      </c>
    </row>
    <row r="1147" spans="1:6" x14ac:dyDescent="0.3">
      <c r="A1147" t="s">
        <v>1299</v>
      </c>
      <c r="B1147">
        <v>19560</v>
      </c>
      <c r="C1147" s="1">
        <f>ROWS($B$2:B1147)</f>
        <v>1146</v>
      </c>
      <c r="D1147" t="str">
        <f>IF(Formulaire!$D$35=Communes!B1147,Communes!C1147,"")</f>
        <v/>
      </c>
      <c r="E1147" t="str">
        <f t="shared" si="17"/>
        <v/>
      </c>
      <c r="F1147" s="1" t="str" cm="1">
        <f t="array" ref="F1147">IFERROR(INDEX($A$2:$A$4718,E1147),"")</f>
        <v/>
      </c>
    </row>
    <row r="1148" spans="1:6" x14ac:dyDescent="0.3">
      <c r="A1148" t="s">
        <v>1300</v>
      </c>
      <c r="B1148">
        <v>19400</v>
      </c>
      <c r="C1148" s="1">
        <f>ROWS($B$2:B1148)</f>
        <v>1147</v>
      </c>
      <c r="D1148" t="str">
        <f>IF(Formulaire!$D$35=Communes!B1148,Communes!C1148,"")</f>
        <v/>
      </c>
      <c r="E1148" t="str">
        <f t="shared" si="17"/>
        <v/>
      </c>
      <c r="F1148" s="1" t="str" cm="1">
        <f t="array" ref="F1148">IFERROR(INDEX($A$2:$A$4718,E1148),"")</f>
        <v/>
      </c>
    </row>
    <row r="1149" spans="1:6" x14ac:dyDescent="0.3">
      <c r="A1149" t="s">
        <v>1301</v>
      </c>
      <c r="B1149">
        <v>19700</v>
      </c>
      <c r="C1149" s="1">
        <f>ROWS($B$2:B1149)</f>
        <v>1148</v>
      </c>
      <c r="D1149" t="str">
        <f>IF(Formulaire!$D$35=Communes!B1149,Communes!C1149,"")</f>
        <v/>
      </c>
      <c r="E1149" t="str">
        <f t="shared" si="17"/>
        <v/>
      </c>
      <c r="F1149" s="1" t="str" cm="1">
        <f t="array" ref="F1149">IFERROR(INDEX($A$2:$A$4718,E1149),"")</f>
        <v/>
      </c>
    </row>
    <row r="1150" spans="1:6" x14ac:dyDescent="0.3">
      <c r="A1150" t="s">
        <v>1302</v>
      </c>
      <c r="B1150">
        <v>19220</v>
      </c>
      <c r="C1150" s="1">
        <f>ROWS($B$2:B1150)</f>
        <v>1149</v>
      </c>
      <c r="D1150" t="str">
        <f>IF(Formulaire!$D$35=Communes!B1150,Communes!C1150,"")</f>
        <v/>
      </c>
      <c r="E1150" t="str">
        <f t="shared" si="17"/>
        <v/>
      </c>
      <c r="F1150" s="1" t="str" cm="1">
        <f t="array" ref="F1150">IFERROR(INDEX($A$2:$A$4718,E1150),"")</f>
        <v/>
      </c>
    </row>
    <row r="1151" spans="1:6" x14ac:dyDescent="0.3">
      <c r="A1151" t="s">
        <v>1303</v>
      </c>
      <c r="B1151">
        <v>19430</v>
      </c>
      <c r="C1151" s="1">
        <f>ROWS($B$2:B1151)</f>
        <v>1150</v>
      </c>
      <c r="D1151" t="str">
        <f>IF(Formulaire!$D$35=Communes!B1151,Communes!C1151,"")</f>
        <v/>
      </c>
      <c r="E1151" t="str">
        <f t="shared" si="17"/>
        <v/>
      </c>
      <c r="F1151" s="1" t="str" cm="1">
        <f t="array" ref="F1151">IFERROR(INDEX($A$2:$A$4718,E1151),"")</f>
        <v/>
      </c>
    </row>
    <row r="1152" spans="1:6" x14ac:dyDescent="0.3">
      <c r="A1152" t="s">
        <v>1304</v>
      </c>
      <c r="B1152">
        <v>19210</v>
      </c>
      <c r="C1152" s="1">
        <f>ROWS($B$2:B1152)</f>
        <v>1151</v>
      </c>
      <c r="D1152" t="str">
        <f>IF(Formulaire!$D$35=Communes!B1152,Communes!C1152,"")</f>
        <v/>
      </c>
      <c r="E1152" t="str">
        <f t="shared" si="17"/>
        <v/>
      </c>
      <c r="F1152" s="1" t="str" cm="1">
        <f t="array" ref="F1152">IFERROR(INDEX($A$2:$A$4718,E1152),"")</f>
        <v/>
      </c>
    </row>
    <row r="1153" spans="1:6" x14ac:dyDescent="0.3">
      <c r="A1153" t="s">
        <v>1305</v>
      </c>
      <c r="B1153">
        <v>19500</v>
      </c>
      <c r="C1153" s="1">
        <f>ROWS($B$2:B1153)</f>
        <v>1152</v>
      </c>
      <c r="D1153" t="str">
        <f>IF(Formulaire!$D$35=Communes!B1153,Communes!C1153,"")</f>
        <v/>
      </c>
      <c r="E1153" t="str">
        <f t="shared" si="17"/>
        <v/>
      </c>
      <c r="F1153" s="1" t="str" cm="1">
        <f t="array" ref="F1153">IFERROR(INDEX($A$2:$A$4718,E1153),"")</f>
        <v/>
      </c>
    </row>
    <row r="1154" spans="1:6" x14ac:dyDescent="0.3">
      <c r="A1154" t="s">
        <v>1306</v>
      </c>
      <c r="B1154">
        <v>19160</v>
      </c>
      <c r="C1154" s="1">
        <f>ROWS($B$2:B1154)</f>
        <v>1153</v>
      </c>
      <c r="D1154" t="str">
        <f>IF(Formulaire!$D$35=Communes!B1154,Communes!C1154,"")</f>
        <v/>
      </c>
      <c r="E1154" t="str">
        <f t="shared" si="17"/>
        <v/>
      </c>
      <c r="F1154" s="1" t="str" cm="1">
        <f t="array" ref="F1154">IFERROR(INDEX($A$2:$A$4718,E1154),"")</f>
        <v/>
      </c>
    </row>
    <row r="1155" spans="1:6" x14ac:dyDescent="0.3">
      <c r="A1155" t="s">
        <v>1307</v>
      </c>
      <c r="B1155">
        <v>19150</v>
      </c>
      <c r="C1155" s="1">
        <f>ROWS($B$2:B1155)</f>
        <v>1154</v>
      </c>
      <c r="D1155" t="str">
        <f>IF(Formulaire!$D$35=Communes!B1155,Communes!C1155,"")</f>
        <v/>
      </c>
      <c r="E1155" t="str">
        <f t="shared" ref="E1155:E1218" si="18">IFERROR(SMALL($D:$D,C1155),"")</f>
        <v/>
      </c>
      <c r="F1155" s="1" t="str" cm="1">
        <f t="array" ref="F1155">IFERROR(INDEX($A$2:$A$4718,E1155),"")</f>
        <v/>
      </c>
    </row>
    <row r="1156" spans="1:6" x14ac:dyDescent="0.3">
      <c r="A1156" t="s">
        <v>1308</v>
      </c>
      <c r="B1156">
        <v>19400</v>
      </c>
      <c r="C1156" s="1">
        <f>ROWS($B$2:B1156)</f>
        <v>1155</v>
      </c>
      <c r="D1156" t="str">
        <f>IF(Formulaire!$D$35=Communes!B1156,Communes!C1156,"")</f>
        <v/>
      </c>
      <c r="E1156" t="str">
        <f t="shared" si="18"/>
        <v/>
      </c>
      <c r="F1156" s="1" t="str" cm="1">
        <f t="array" ref="F1156">IFERROR(INDEX($A$2:$A$4718,E1156),"")</f>
        <v/>
      </c>
    </row>
    <row r="1157" spans="1:6" x14ac:dyDescent="0.3">
      <c r="A1157" t="s">
        <v>1309</v>
      </c>
      <c r="B1157">
        <v>19320</v>
      </c>
      <c r="C1157" s="1">
        <f>ROWS($B$2:B1157)</f>
        <v>1156</v>
      </c>
      <c r="D1157" t="str">
        <f>IF(Formulaire!$D$35=Communes!B1157,Communes!C1157,"")</f>
        <v/>
      </c>
      <c r="E1157" t="str">
        <f t="shared" si="18"/>
        <v/>
      </c>
      <c r="F1157" s="1" t="str" cm="1">
        <f t="array" ref="F1157">IFERROR(INDEX($A$2:$A$4718,E1157),"")</f>
        <v/>
      </c>
    </row>
    <row r="1158" spans="1:6" x14ac:dyDescent="0.3">
      <c r="A1158" t="s">
        <v>1310</v>
      </c>
      <c r="B1158">
        <v>19320</v>
      </c>
      <c r="C1158" s="1">
        <f>ROWS($B$2:B1158)</f>
        <v>1157</v>
      </c>
      <c r="D1158" t="str">
        <f>IF(Formulaire!$D$35=Communes!B1158,Communes!C1158,"")</f>
        <v/>
      </c>
      <c r="E1158" t="str">
        <f t="shared" si="18"/>
        <v/>
      </c>
      <c r="F1158" s="1" t="str" cm="1">
        <f t="array" ref="F1158">IFERROR(INDEX($A$2:$A$4718,E1158),"")</f>
        <v/>
      </c>
    </row>
    <row r="1159" spans="1:6" x14ac:dyDescent="0.3">
      <c r="A1159" t="s">
        <v>1311</v>
      </c>
      <c r="B1159">
        <v>19170</v>
      </c>
      <c r="C1159" s="1">
        <f>ROWS($B$2:B1159)</f>
        <v>1158</v>
      </c>
      <c r="D1159" t="str">
        <f>IF(Formulaire!$D$35=Communes!B1159,Communes!C1159,"")</f>
        <v/>
      </c>
      <c r="E1159" t="str">
        <f t="shared" si="18"/>
        <v/>
      </c>
      <c r="F1159" s="1" t="str" cm="1">
        <f t="array" ref="F1159">IFERROR(INDEX($A$2:$A$4718,E1159),"")</f>
        <v/>
      </c>
    </row>
    <row r="1160" spans="1:6" x14ac:dyDescent="0.3">
      <c r="A1160" t="s">
        <v>1312</v>
      </c>
      <c r="B1160">
        <v>19330</v>
      </c>
      <c r="C1160" s="1">
        <f>ROWS($B$2:B1160)</f>
        <v>1159</v>
      </c>
      <c r="D1160" t="str">
        <f>IF(Formulaire!$D$35=Communes!B1160,Communes!C1160,"")</f>
        <v/>
      </c>
      <c r="E1160" t="str">
        <f t="shared" si="18"/>
        <v/>
      </c>
      <c r="F1160" s="1" t="str" cm="1">
        <f t="array" ref="F1160">IFERROR(INDEX($A$2:$A$4718,E1160),"")</f>
        <v/>
      </c>
    </row>
    <row r="1161" spans="1:6" x14ac:dyDescent="0.3">
      <c r="A1161" t="s">
        <v>1313</v>
      </c>
      <c r="B1161">
        <v>19160</v>
      </c>
      <c r="C1161" s="1">
        <f>ROWS($B$2:B1161)</f>
        <v>1160</v>
      </c>
      <c r="D1161" t="str">
        <f>IF(Formulaire!$D$35=Communes!B1161,Communes!C1161,"")</f>
        <v/>
      </c>
      <c r="E1161" t="str">
        <f t="shared" si="18"/>
        <v/>
      </c>
      <c r="F1161" s="1" t="str" cm="1">
        <f t="array" ref="F1161">IFERROR(INDEX($A$2:$A$4718,E1161),"")</f>
        <v/>
      </c>
    </row>
    <row r="1162" spans="1:6" x14ac:dyDescent="0.3">
      <c r="A1162" t="s">
        <v>1314</v>
      </c>
      <c r="B1162">
        <v>19600</v>
      </c>
      <c r="C1162" s="1">
        <f>ROWS($B$2:B1162)</f>
        <v>1161</v>
      </c>
      <c r="D1162" t="str">
        <f>IF(Formulaire!$D$35=Communes!B1162,Communes!C1162,"")</f>
        <v/>
      </c>
      <c r="E1162" t="str">
        <f t="shared" si="18"/>
        <v/>
      </c>
      <c r="F1162" s="1" t="str" cm="1">
        <f t="array" ref="F1162">IFERROR(INDEX($A$2:$A$4718,E1162),"")</f>
        <v/>
      </c>
    </row>
    <row r="1163" spans="1:6" x14ac:dyDescent="0.3">
      <c r="A1163" t="s">
        <v>1315</v>
      </c>
      <c r="B1163">
        <v>19320</v>
      </c>
      <c r="C1163" s="1">
        <f>ROWS($B$2:B1163)</f>
        <v>1162</v>
      </c>
      <c r="D1163" t="str">
        <f>IF(Formulaire!$D$35=Communes!B1163,Communes!C1163,"")</f>
        <v/>
      </c>
      <c r="E1163" t="str">
        <f t="shared" si="18"/>
        <v/>
      </c>
      <c r="F1163" s="1" t="str" cm="1">
        <f t="array" ref="F1163">IFERROR(INDEX($A$2:$A$4718,E1163),"")</f>
        <v/>
      </c>
    </row>
    <row r="1164" spans="1:6" x14ac:dyDescent="0.3">
      <c r="A1164" t="s">
        <v>1316</v>
      </c>
      <c r="B1164">
        <v>19200</v>
      </c>
      <c r="C1164" s="1">
        <f>ROWS($B$2:B1164)</f>
        <v>1163</v>
      </c>
      <c r="D1164" t="str">
        <f>IF(Formulaire!$D$35=Communes!B1164,Communes!C1164,"")</f>
        <v/>
      </c>
      <c r="E1164" t="str">
        <f t="shared" si="18"/>
        <v/>
      </c>
      <c r="F1164" s="1" t="str" cm="1">
        <f t="array" ref="F1164">IFERROR(INDEX($A$2:$A$4718,E1164),"")</f>
        <v/>
      </c>
    </row>
    <row r="1165" spans="1:6" x14ac:dyDescent="0.3">
      <c r="A1165" t="s">
        <v>1317</v>
      </c>
      <c r="B1165">
        <v>19200</v>
      </c>
      <c r="C1165" s="1">
        <f>ROWS($B$2:B1165)</f>
        <v>1164</v>
      </c>
      <c r="D1165" t="str">
        <f>IF(Formulaire!$D$35=Communes!B1165,Communes!C1165,"")</f>
        <v/>
      </c>
      <c r="E1165" t="str">
        <f t="shared" si="18"/>
        <v/>
      </c>
      <c r="F1165" s="1" t="str" cm="1">
        <f t="array" ref="F1165">IFERROR(INDEX($A$2:$A$4718,E1165),"")</f>
        <v/>
      </c>
    </row>
    <row r="1166" spans="1:6" x14ac:dyDescent="0.3">
      <c r="A1166" t="s">
        <v>1318</v>
      </c>
      <c r="B1166">
        <v>19270</v>
      </c>
      <c r="C1166" s="1">
        <f>ROWS($B$2:B1166)</f>
        <v>1165</v>
      </c>
      <c r="D1166" t="str">
        <f>IF(Formulaire!$D$35=Communes!B1166,Communes!C1166,"")</f>
        <v/>
      </c>
      <c r="E1166" t="str">
        <f t="shared" si="18"/>
        <v/>
      </c>
      <c r="F1166" s="1" t="str" cm="1">
        <f t="array" ref="F1166">IFERROR(INDEX($A$2:$A$4718,E1166),"")</f>
        <v/>
      </c>
    </row>
    <row r="1167" spans="1:6" x14ac:dyDescent="0.3">
      <c r="A1167" t="s">
        <v>1319</v>
      </c>
      <c r="B1167">
        <v>19150</v>
      </c>
      <c r="C1167" s="1">
        <f>ROWS($B$2:B1167)</f>
        <v>1166</v>
      </c>
      <c r="D1167" t="str">
        <f>IF(Formulaire!$D$35=Communes!B1167,Communes!C1167,"")</f>
        <v/>
      </c>
      <c r="E1167" t="str">
        <f t="shared" si="18"/>
        <v/>
      </c>
      <c r="F1167" s="1" t="str" cm="1">
        <f t="array" ref="F1167">IFERROR(INDEX($A$2:$A$4718,E1167),"")</f>
        <v/>
      </c>
    </row>
    <row r="1168" spans="1:6" x14ac:dyDescent="0.3">
      <c r="A1168" t="s">
        <v>1320</v>
      </c>
      <c r="B1168">
        <v>19800</v>
      </c>
      <c r="C1168" s="1">
        <f>ROWS($B$2:B1168)</f>
        <v>1167</v>
      </c>
      <c r="D1168" t="str">
        <f>IF(Formulaire!$D$35=Communes!B1168,Communes!C1168,"")</f>
        <v/>
      </c>
      <c r="E1168" t="str">
        <f t="shared" si="18"/>
        <v/>
      </c>
      <c r="F1168" s="1" t="str" cm="1">
        <f t="array" ref="F1168">IFERROR(INDEX($A$2:$A$4718,E1168),"")</f>
        <v/>
      </c>
    </row>
    <row r="1169" spans="1:6" x14ac:dyDescent="0.3">
      <c r="A1169" t="s">
        <v>262</v>
      </c>
      <c r="B1169">
        <v>19220</v>
      </c>
      <c r="C1169" s="1">
        <f>ROWS($B$2:B1169)</f>
        <v>1168</v>
      </c>
      <c r="D1169" t="str">
        <f>IF(Formulaire!$D$35=Communes!B1169,Communes!C1169,"")</f>
        <v/>
      </c>
      <c r="E1169" t="str">
        <f t="shared" si="18"/>
        <v/>
      </c>
      <c r="F1169" s="1" t="str" cm="1">
        <f t="array" ref="F1169">IFERROR(INDEX($A$2:$A$4718,E1169),"")</f>
        <v/>
      </c>
    </row>
    <row r="1170" spans="1:6" x14ac:dyDescent="0.3">
      <c r="A1170" t="s">
        <v>206</v>
      </c>
      <c r="B1170">
        <v>19290</v>
      </c>
      <c r="C1170" s="1">
        <f>ROWS($B$2:B1170)</f>
        <v>1169</v>
      </c>
      <c r="D1170" t="str">
        <f>IF(Formulaire!$D$35=Communes!B1170,Communes!C1170,"")</f>
        <v/>
      </c>
      <c r="E1170" t="str">
        <f t="shared" si="18"/>
        <v/>
      </c>
      <c r="F1170" s="1" t="str" cm="1">
        <f t="array" ref="F1170">IFERROR(INDEX($A$2:$A$4718,E1170),"")</f>
        <v/>
      </c>
    </row>
    <row r="1171" spans="1:6" x14ac:dyDescent="0.3">
      <c r="A1171" t="s">
        <v>1321</v>
      </c>
      <c r="B1171">
        <v>19310</v>
      </c>
      <c r="C1171" s="1">
        <f>ROWS($B$2:B1171)</f>
        <v>1170</v>
      </c>
      <c r="D1171" t="str">
        <f>IF(Formulaire!$D$35=Communes!B1171,Communes!C1171,"")</f>
        <v/>
      </c>
      <c r="E1171" t="str">
        <f t="shared" si="18"/>
        <v/>
      </c>
      <c r="F1171" s="1" t="str" cm="1">
        <f t="array" ref="F1171">IFERROR(INDEX($A$2:$A$4718,E1171),"")</f>
        <v/>
      </c>
    </row>
    <row r="1172" spans="1:6" x14ac:dyDescent="0.3">
      <c r="A1172" t="s">
        <v>1322</v>
      </c>
      <c r="B1172">
        <v>19700</v>
      </c>
      <c r="C1172" s="1">
        <f>ROWS($B$2:B1172)</f>
        <v>1171</v>
      </c>
      <c r="D1172" t="str">
        <f>IF(Formulaire!$D$35=Communes!B1172,Communes!C1172,"")</f>
        <v/>
      </c>
      <c r="E1172" t="str">
        <f t="shared" si="18"/>
        <v/>
      </c>
      <c r="F1172" s="1" t="str" cm="1">
        <f t="array" ref="F1172">IFERROR(INDEX($A$2:$A$4718,E1172),"")</f>
        <v/>
      </c>
    </row>
    <row r="1173" spans="1:6" x14ac:dyDescent="0.3">
      <c r="A1173" t="s">
        <v>1323</v>
      </c>
      <c r="B1173">
        <v>19290</v>
      </c>
      <c r="C1173" s="1">
        <f>ROWS($B$2:B1173)</f>
        <v>1172</v>
      </c>
      <c r="D1173" t="str">
        <f>IF(Formulaire!$D$35=Communes!B1173,Communes!C1173,"")</f>
        <v/>
      </c>
      <c r="E1173" t="str">
        <f t="shared" si="18"/>
        <v/>
      </c>
      <c r="F1173" s="1" t="str" cm="1">
        <f t="array" ref="F1173">IFERROR(INDEX($A$2:$A$4718,E1173),"")</f>
        <v/>
      </c>
    </row>
    <row r="1174" spans="1:6" x14ac:dyDescent="0.3">
      <c r="A1174" t="s">
        <v>1324</v>
      </c>
      <c r="B1174">
        <v>19130</v>
      </c>
      <c r="C1174" s="1">
        <f>ROWS($B$2:B1174)</f>
        <v>1173</v>
      </c>
      <c r="D1174" t="str">
        <f>IF(Formulaire!$D$35=Communes!B1174,Communes!C1174,"")</f>
        <v/>
      </c>
      <c r="E1174" t="str">
        <f t="shared" si="18"/>
        <v/>
      </c>
      <c r="F1174" s="1" t="str" cm="1">
        <f t="array" ref="F1174">IFERROR(INDEX($A$2:$A$4718,E1174),"")</f>
        <v/>
      </c>
    </row>
    <row r="1175" spans="1:6" x14ac:dyDescent="0.3">
      <c r="A1175" t="s">
        <v>1325</v>
      </c>
      <c r="B1175">
        <v>19230</v>
      </c>
      <c r="C1175" s="1">
        <f>ROWS($B$2:B1175)</f>
        <v>1174</v>
      </c>
      <c r="D1175" t="str">
        <f>IF(Formulaire!$D$35=Communes!B1175,Communes!C1175,"")</f>
        <v/>
      </c>
      <c r="E1175" t="str">
        <f t="shared" si="18"/>
        <v/>
      </c>
      <c r="F1175" s="1" t="str" cm="1">
        <f t="array" ref="F1175">IFERROR(INDEX($A$2:$A$4718,E1175),"")</f>
        <v/>
      </c>
    </row>
    <row r="1176" spans="1:6" x14ac:dyDescent="0.3">
      <c r="A1176" t="s">
        <v>1326</v>
      </c>
      <c r="B1176">
        <v>19250</v>
      </c>
      <c r="C1176" s="1">
        <f>ROWS($B$2:B1176)</f>
        <v>1175</v>
      </c>
      <c r="D1176" t="str">
        <f>IF(Formulaire!$D$35=Communes!B1176,Communes!C1176,"")</f>
        <v/>
      </c>
      <c r="E1176" t="str">
        <f t="shared" si="18"/>
        <v/>
      </c>
      <c r="F1176" s="1" t="str" cm="1">
        <f t="array" ref="F1176">IFERROR(INDEX($A$2:$A$4718,E1176),"")</f>
        <v/>
      </c>
    </row>
    <row r="1177" spans="1:6" x14ac:dyDescent="0.3">
      <c r="A1177" t="s">
        <v>318</v>
      </c>
      <c r="B1177">
        <v>19380</v>
      </c>
      <c r="C1177" s="1">
        <f>ROWS($B$2:B1177)</f>
        <v>1176</v>
      </c>
      <c r="D1177" t="str">
        <f>IF(Formulaire!$D$35=Communes!B1177,Communes!C1177,"")</f>
        <v/>
      </c>
      <c r="E1177" t="str">
        <f t="shared" si="18"/>
        <v/>
      </c>
      <c r="F1177" s="1" t="str" cm="1">
        <f t="array" ref="F1177">IFERROR(INDEX($A$2:$A$4718,E1177),"")</f>
        <v/>
      </c>
    </row>
    <row r="1178" spans="1:6" x14ac:dyDescent="0.3">
      <c r="A1178" t="s">
        <v>1327</v>
      </c>
      <c r="B1178">
        <v>19240</v>
      </c>
      <c r="C1178" s="1">
        <f>ROWS($B$2:B1178)</f>
        <v>1177</v>
      </c>
      <c r="D1178" t="str">
        <f>IF(Formulaire!$D$35=Communes!B1178,Communes!C1178,"")</f>
        <v/>
      </c>
      <c r="E1178" t="str">
        <f t="shared" si="18"/>
        <v/>
      </c>
      <c r="F1178" s="1" t="str" cm="1">
        <f t="array" ref="F1178">IFERROR(INDEX($A$2:$A$4718,E1178),"")</f>
        <v/>
      </c>
    </row>
    <row r="1179" spans="1:6" x14ac:dyDescent="0.3">
      <c r="A1179" t="s">
        <v>1328</v>
      </c>
      <c r="B1179">
        <v>19200</v>
      </c>
      <c r="C1179" s="1">
        <f>ROWS($B$2:B1179)</f>
        <v>1178</v>
      </c>
      <c r="D1179" t="str">
        <f>IF(Formulaire!$D$35=Communes!B1179,Communes!C1179,"")</f>
        <v/>
      </c>
      <c r="E1179" t="str">
        <f t="shared" si="18"/>
        <v/>
      </c>
      <c r="F1179" s="1" t="str" cm="1">
        <f t="array" ref="F1179">IFERROR(INDEX($A$2:$A$4718,E1179),"")</f>
        <v/>
      </c>
    </row>
    <row r="1180" spans="1:6" x14ac:dyDescent="0.3">
      <c r="A1180" t="s">
        <v>1329</v>
      </c>
      <c r="B1180">
        <v>19140</v>
      </c>
      <c r="C1180" s="1">
        <f>ROWS($B$2:B1180)</f>
        <v>1179</v>
      </c>
      <c r="D1180" t="str">
        <f>IF(Formulaire!$D$35=Communes!B1180,Communes!C1180,"")</f>
        <v/>
      </c>
      <c r="E1180" t="str">
        <f t="shared" si="18"/>
        <v/>
      </c>
      <c r="F1180" s="1" t="str" cm="1">
        <f t="array" ref="F1180">IFERROR(INDEX($A$2:$A$4718,E1180),"")</f>
        <v/>
      </c>
    </row>
    <row r="1181" spans="1:6" x14ac:dyDescent="0.3">
      <c r="A1181" t="s">
        <v>1329</v>
      </c>
      <c r="B1181">
        <v>19210</v>
      </c>
      <c r="C1181" s="1">
        <f>ROWS($B$2:B1181)</f>
        <v>1180</v>
      </c>
      <c r="D1181" t="str">
        <f>IF(Formulaire!$D$35=Communes!B1181,Communes!C1181,"")</f>
        <v/>
      </c>
      <c r="E1181" t="str">
        <f t="shared" si="18"/>
        <v/>
      </c>
      <c r="F1181" s="1" t="str" cm="1">
        <f t="array" ref="F1181">IFERROR(INDEX($A$2:$A$4718,E1181),"")</f>
        <v/>
      </c>
    </row>
    <row r="1182" spans="1:6" x14ac:dyDescent="0.3">
      <c r="A1182" t="s">
        <v>1329</v>
      </c>
      <c r="B1182">
        <v>19210</v>
      </c>
      <c r="C1182" s="1">
        <f>ROWS($B$2:B1182)</f>
        <v>1181</v>
      </c>
      <c r="D1182" t="str">
        <f>IF(Formulaire!$D$35=Communes!B1182,Communes!C1182,"")</f>
        <v/>
      </c>
      <c r="E1182" t="str">
        <f t="shared" si="18"/>
        <v/>
      </c>
      <c r="F1182" s="1" t="str" cm="1">
        <f t="array" ref="F1182">IFERROR(INDEX($A$2:$A$4718,E1182),"")</f>
        <v/>
      </c>
    </row>
    <row r="1183" spans="1:6" x14ac:dyDescent="0.3">
      <c r="A1183" t="s">
        <v>1330</v>
      </c>
      <c r="B1183">
        <v>19300</v>
      </c>
      <c r="C1183" s="1">
        <f>ROWS($B$2:B1183)</f>
        <v>1182</v>
      </c>
      <c r="D1183" t="str">
        <f>IF(Formulaire!$D$35=Communes!B1183,Communes!C1183,"")</f>
        <v/>
      </c>
      <c r="E1183" t="str">
        <f t="shared" si="18"/>
        <v/>
      </c>
      <c r="F1183" s="1" t="str" cm="1">
        <f t="array" ref="F1183">IFERROR(INDEX($A$2:$A$4718,E1183),"")</f>
        <v/>
      </c>
    </row>
    <row r="1184" spans="1:6" x14ac:dyDescent="0.3">
      <c r="A1184" t="s">
        <v>1331</v>
      </c>
      <c r="B1184">
        <v>19510</v>
      </c>
      <c r="C1184" s="1">
        <f>ROWS($B$2:B1184)</f>
        <v>1183</v>
      </c>
      <c r="D1184" t="str">
        <f>IF(Formulaire!$D$35=Communes!B1184,Communes!C1184,"")</f>
        <v/>
      </c>
      <c r="E1184" t="str">
        <f t="shared" si="18"/>
        <v/>
      </c>
      <c r="F1184" s="1" t="str" cm="1">
        <f t="array" ref="F1184">IFERROR(INDEX($A$2:$A$4718,E1184),"")</f>
        <v/>
      </c>
    </row>
    <row r="1185" spans="1:6" x14ac:dyDescent="0.3">
      <c r="A1185" t="s">
        <v>1332</v>
      </c>
      <c r="B1185">
        <v>19800</v>
      </c>
      <c r="C1185" s="1">
        <f>ROWS($B$2:B1185)</f>
        <v>1184</v>
      </c>
      <c r="D1185" t="str">
        <f>IF(Formulaire!$D$35=Communes!B1185,Communes!C1185,"")</f>
        <v/>
      </c>
      <c r="E1185" t="str">
        <f t="shared" si="18"/>
        <v/>
      </c>
      <c r="F1185" s="1" t="str" cm="1">
        <f t="array" ref="F1185">IFERROR(INDEX($A$2:$A$4718,E1185),"")</f>
        <v/>
      </c>
    </row>
    <row r="1186" spans="1:6" x14ac:dyDescent="0.3">
      <c r="A1186" t="s">
        <v>1333</v>
      </c>
      <c r="B1186">
        <v>19110</v>
      </c>
      <c r="C1186" s="1">
        <f>ROWS($B$2:B1186)</f>
        <v>1185</v>
      </c>
      <c r="D1186" t="str">
        <f>IF(Formulaire!$D$35=Communes!B1186,Communes!C1186,"")</f>
        <v/>
      </c>
      <c r="E1186" t="str">
        <f t="shared" si="18"/>
        <v/>
      </c>
      <c r="F1186" s="1" t="str" cm="1">
        <f t="array" ref="F1186">IFERROR(INDEX($A$2:$A$4718,E1186),"")</f>
        <v/>
      </c>
    </row>
    <row r="1187" spans="1:6" x14ac:dyDescent="0.3">
      <c r="A1187" t="s">
        <v>1333</v>
      </c>
      <c r="B1187">
        <v>19110</v>
      </c>
      <c r="C1187" s="1">
        <f>ROWS($B$2:B1187)</f>
        <v>1186</v>
      </c>
      <c r="D1187" t="str">
        <f>IF(Formulaire!$D$35=Communes!B1187,Communes!C1187,"")</f>
        <v/>
      </c>
      <c r="E1187" t="str">
        <f t="shared" si="18"/>
        <v/>
      </c>
      <c r="F1187" s="1" t="str" cm="1">
        <f t="array" ref="F1187">IFERROR(INDEX($A$2:$A$4718,E1187),"")</f>
        <v/>
      </c>
    </row>
    <row r="1188" spans="1:6" x14ac:dyDescent="0.3">
      <c r="A1188" t="s">
        <v>629</v>
      </c>
      <c r="B1188">
        <v>19310</v>
      </c>
      <c r="C1188" s="1">
        <f>ROWS($B$2:B1188)</f>
        <v>1187</v>
      </c>
      <c r="D1188" t="str">
        <f>IF(Formulaire!$D$35=Communes!B1188,Communes!C1188,"")</f>
        <v/>
      </c>
      <c r="E1188" t="str">
        <f t="shared" si="18"/>
        <v/>
      </c>
      <c r="F1188" s="1" t="str" cm="1">
        <f t="array" ref="F1188">IFERROR(INDEX($A$2:$A$4718,E1188),"")</f>
        <v/>
      </c>
    </row>
    <row r="1189" spans="1:6" x14ac:dyDescent="0.3">
      <c r="A1189" t="s">
        <v>1334</v>
      </c>
      <c r="B1189">
        <v>19230</v>
      </c>
      <c r="C1189" s="1">
        <f>ROWS($B$2:B1189)</f>
        <v>1188</v>
      </c>
      <c r="D1189" t="str">
        <f>IF(Formulaire!$D$35=Communes!B1189,Communes!C1189,"")</f>
        <v/>
      </c>
      <c r="E1189" t="str">
        <f t="shared" si="18"/>
        <v/>
      </c>
      <c r="F1189" s="1" t="str" cm="1">
        <f t="array" ref="F1189">IFERROR(INDEX($A$2:$A$4718,E1189),"")</f>
        <v/>
      </c>
    </row>
    <row r="1190" spans="1:6" x14ac:dyDescent="0.3">
      <c r="A1190" t="s">
        <v>1335</v>
      </c>
      <c r="B1190">
        <v>19700</v>
      </c>
      <c r="C1190" s="1">
        <f>ROWS($B$2:B1190)</f>
        <v>1189</v>
      </c>
      <c r="D1190" t="str">
        <f>IF(Formulaire!$D$35=Communes!B1190,Communes!C1190,"")</f>
        <v/>
      </c>
      <c r="E1190" t="str">
        <f t="shared" si="18"/>
        <v/>
      </c>
      <c r="F1190" s="1" t="str" cm="1">
        <f t="array" ref="F1190">IFERROR(INDEX($A$2:$A$4718,E1190),"")</f>
        <v/>
      </c>
    </row>
    <row r="1191" spans="1:6" x14ac:dyDescent="0.3">
      <c r="A1191" t="s">
        <v>1336</v>
      </c>
      <c r="B1191">
        <v>19160</v>
      </c>
      <c r="C1191" s="1">
        <f>ROWS($B$2:B1191)</f>
        <v>1190</v>
      </c>
      <c r="D1191" t="str">
        <f>IF(Formulaire!$D$35=Communes!B1191,Communes!C1191,"")</f>
        <v/>
      </c>
      <c r="E1191" t="str">
        <f t="shared" si="18"/>
        <v/>
      </c>
      <c r="F1191" s="1" t="str" cm="1">
        <f t="array" ref="F1191">IFERROR(INDEX($A$2:$A$4718,E1191),"")</f>
        <v/>
      </c>
    </row>
    <row r="1192" spans="1:6" x14ac:dyDescent="0.3">
      <c r="A1192" t="s">
        <v>1337</v>
      </c>
      <c r="B1192">
        <v>19190</v>
      </c>
      <c r="C1192" s="1">
        <f>ROWS($B$2:B1192)</f>
        <v>1191</v>
      </c>
      <c r="D1192" t="str">
        <f>IF(Formulaire!$D$35=Communes!B1192,Communes!C1192,"")</f>
        <v/>
      </c>
      <c r="E1192" t="str">
        <f t="shared" si="18"/>
        <v/>
      </c>
      <c r="F1192" s="1" t="str" cm="1">
        <f t="array" ref="F1192">IFERROR(INDEX($A$2:$A$4718,E1192),"")</f>
        <v/>
      </c>
    </row>
    <row r="1193" spans="1:6" x14ac:dyDescent="0.3">
      <c r="A1193" t="s">
        <v>1338</v>
      </c>
      <c r="B1193">
        <v>19220</v>
      </c>
      <c r="C1193" s="1">
        <f>ROWS($B$2:B1193)</f>
        <v>1192</v>
      </c>
      <c r="D1193" t="str">
        <f>IF(Formulaire!$D$35=Communes!B1193,Communes!C1193,"")</f>
        <v/>
      </c>
      <c r="E1193" t="str">
        <f t="shared" si="18"/>
        <v/>
      </c>
      <c r="F1193" s="1" t="str" cm="1">
        <f t="array" ref="F1193">IFERROR(INDEX($A$2:$A$4718,E1193),"")</f>
        <v/>
      </c>
    </row>
    <row r="1194" spans="1:6" x14ac:dyDescent="0.3">
      <c r="A1194" t="s">
        <v>1339</v>
      </c>
      <c r="B1194">
        <v>19430</v>
      </c>
      <c r="C1194" s="1">
        <f>ROWS($B$2:B1194)</f>
        <v>1193</v>
      </c>
      <c r="D1194" t="str">
        <f>IF(Formulaire!$D$35=Communes!B1194,Communes!C1194,"")</f>
        <v/>
      </c>
      <c r="E1194" t="str">
        <f t="shared" si="18"/>
        <v/>
      </c>
      <c r="F1194" s="1" t="str" cm="1">
        <f t="array" ref="F1194">IFERROR(INDEX($A$2:$A$4718,E1194),"")</f>
        <v/>
      </c>
    </row>
    <row r="1195" spans="1:6" x14ac:dyDescent="0.3">
      <c r="A1195" t="s">
        <v>1340</v>
      </c>
      <c r="B1195">
        <v>19120</v>
      </c>
      <c r="C1195" s="1">
        <f>ROWS($B$2:B1195)</f>
        <v>1194</v>
      </c>
      <c r="D1195" t="str">
        <f>IF(Formulaire!$D$35=Communes!B1195,Communes!C1195,"")</f>
        <v/>
      </c>
      <c r="E1195" t="str">
        <f t="shared" si="18"/>
        <v/>
      </c>
      <c r="F1195" s="1" t="str" cm="1">
        <f t="array" ref="F1195">IFERROR(INDEX($A$2:$A$4718,E1195),"")</f>
        <v/>
      </c>
    </row>
    <row r="1196" spans="1:6" x14ac:dyDescent="0.3">
      <c r="A1196" t="s">
        <v>1341</v>
      </c>
      <c r="B1196">
        <v>19290</v>
      </c>
      <c r="C1196" s="1">
        <f>ROWS($B$2:B1196)</f>
        <v>1195</v>
      </c>
      <c r="D1196" t="str">
        <f>IF(Formulaire!$D$35=Communes!B1196,Communes!C1196,"")</f>
        <v/>
      </c>
      <c r="E1196" t="str">
        <f t="shared" si="18"/>
        <v/>
      </c>
      <c r="F1196" s="1" t="str" cm="1">
        <f t="array" ref="F1196">IFERROR(INDEX($A$2:$A$4718,E1196),"")</f>
        <v/>
      </c>
    </row>
    <row r="1197" spans="1:6" x14ac:dyDescent="0.3">
      <c r="A1197" t="s">
        <v>1342</v>
      </c>
      <c r="B1197">
        <v>19370</v>
      </c>
      <c r="C1197" s="1">
        <f>ROWS($B$2:B1197)</f>
        <v>1196</v>
      </c>
      <c r="D1197" t="str">
        <f>IF(Formulaire!$D$35=Communes!B1197,Communes!C1197,"")</f>
        <v/>
      </c>
      <c r="E1197" t="str">
        <f t="shared" si="18"/>
        <v/>
      </c>
      <c r="F1197" s="1" t="str" cm="1">
        <f t="array" ref="F1197">IFERROR(INDEX($A$2:$A$4718,E1197),"")</f>
        <v/>
      </c>
    </row>
    <row r="1198" spans="1:6" x14ac:dyDescent="0.3">
      <c r="A1198" t="s">
        <v>1343</v>
      </c>
      <c r="B1198">
        <v>19300</v>
      </c>
      <c r="C1198" s="1">
        <f>ROWS($B$2:B1198)</f>
        <v>1197</v>
      </c>
      <c r="D1198" t="str">
        <f>IF(Formulaire!$D$35=Communes!B1198,Communes!C1198,"")</f>
        <v/>
      </c>
      <c r="E1198" t="str">
        <f t="shared" si="18"/>
        <v/>
      </c>
      <c r="F1198" s="1" t="str" cm="1">
        <f t="array" ref="F1198">IFERROR(INDEX($A$2:$A$4718,E1198),"")</f>
        <v/>
      </c>
    </row>
    <row r="1199" spans="1:6" x14ac:dyDescent="0.3">
      <c r="A1199" t="s">
        <v>1344</v>
      </c>
      <c r="B1199">
        <v>19550</v>
      </c>
      <c r="C1199" s="1">
        <f>ROWS($B$2:B1199)</f>
        <v>1198</v>
      </c>
      <c r="D1199" t="str">
        <f>IF(Formulaire!$D$35=Communes!B1199,Communes!C1199,"")</f>
        <v/>
      </c>
      <c r="E1199" t="str">
        <f t="shared" si="18"/>
        <v/>
      </c>
      <c r="F1199" s="1" t="str" cm="1">
        <f t="array" ref="F1199">IFERROR(INDEX($A$2:$A$4718,E1199),"")</f>
        <v/>
      </c>
    </row>
    <row r="1200" spans="1:6" x14ac:dyDescent="0.3">
      <c r="A1200" t="s">
        <v>1345</v>
      </c>
      <c r="B1200">
        <v>19170</v>
      </c>
      <c r="C1200" s="1">
        <f>ROWS($B$2:B1200)</f>
        <v>1199</v>
      </c>
      <c r="D1200" t="str">
        <f>IF(Formulaire!$D$35=Communes!B1200,Communes!C1200,"")</f>
        <v/>
      </c>
      <c r="E1200" t="str">
        <f t="shared" si="18"/>
        <v/>
      </c>
      <c r="F1200" s="1" t="str" cm="1">
        <f t="array" ref="F1200">IFERROR(INDEX($A$2:$A$4718,E1200),"")</f>
        <v/>
      </c>
    </row>
    <row r="1201" spans="1:6" x14ac:dyDescent="0.3">
      <c r="A1201" t="s">
        <v>1346</v>
      </c>
      <c r="B1201">
        <v>19200</v>
      </c>
      <c r="C1201" s="1">
        <f>ROWS($B$2:B1201)</f>
        <v>1200</v>
      </c>
      <c r="D1201" t="str">
        <f>IF(Formulaire!$D$35=Communes!B1201,Communes!C1201,"")</f>
        <v/>
      </c>
      <c r="E1201" t="str">
        <f t="shared" si="18"/>
        <v/>
      </c>
      <c r="F1201" s="1" t="str" cm="1">
        <f t="array" ref="F1201">IFERROR(INDEX($A$2:$A$4718,E1201),"")</f>
        <v/>
      </c>
    </row>
    <row r="1202" spans="1:6" x14ac:dyDescent="0.3">
      <c r="A1202" t="s">
        <v>1347</v>
      </c>
      <c r="B1202">
        <v>19170</v>
      </c>
      <c r="C1202" s="1">
        <f>ROWS($B$2:B1202)</f>
        <v>1201</v>
      </c>
      <c r="D1202" t="str">
        <f>IF(Formulaire!$D$35=Communes!B1202,Communes!C1202,"")</f>
        <v/>
      </c>
      <c r="E1202" t="str">
        <f t="shared" si="18"/>
        <v/>
      </c>
      <c r="F1202" s="1" t="str" cm="1">
        <f t="array" ref="F1202">IFERROR(INDEX($A$2:$A$4718,E1202),"")</f>
        <v/>
      </c>
    </row>
    <row r="1203" spans="1:6" x14ac:dyDescent="0.3">
      <c r="A1203" t="s">
        <v>1348</v>
      </c>
      <c r="B1203">
        <v>19260</v>
      </c>
      <c r="C1203" s="1">
        <f>ROWS($B$2:B1203)</f>
        <v>1202</v>
      </c>
      <c r="D1203" t="str">
        <f>IF(Formulaire!$D$35=Communes!B1203,Communes!C1203,"")</f>
        <v/>
      </c>
      <c r="E1203" t="str">
        <f t="shared" si="18"/>
        <v/>
      </c>
      <c r="F1203" s="1" t="str" cm="1">
        <f t="array" ref="F1203">IFERROR(INDEX($A$2:$A$4718,E1203),"")</f>
        <v/>
      </c>
    </row>
    <row r="1204" spans="1:6" x14ac:dyDescent="0.3">
      <c r="A1204" t="s">
        <v>1349</v>
      </c>
      <c r="B1204">
        <v>19230</v>
      </c>
      <c r="C1204" s="1">
        <f>ROWS($B$2:B1204)</f>
        <v>1203</v>
      </c>
      <c r="D1204" t="str">
        <f>IF(Formulaire!$D$35=Communes!B1204,Communes!C1204,"")</f>
        <v/>
      </c>
      <c r="E1204" t="str">
        <f t="shared" si="18"/>
        <v/>
      </c>
      <c r="F1204" s="1" t="str" cm="1">
        <f t="array" ref="F1204">IFERROR(INDEX($A$2:$A$4718,E1204),"")</f>
        <v/>
      </c>
    </row>
    <row r="1205" spans="1:6" x14ac:dyDescent="0.3">
      <c r="A1205" t="s">
        <v>1350</v>
      </c>
      <c r="B1205">
        <v>19120</v>
      </c>
      <c r="C1205" s="1">
        <f>ROWS($B$2:B1205)</f>
        <v>1204</v>
      </c>
      <c r="D1205" t="str">
        <f>IF(Formulaire!$D$35=Communes!B1205,Communes!C1205,"")</f>
        <v/>
      </c>
      <c r="E1205" t="str">
        <f t="shared" si="18"/>
        <v/>
      </c>
      <c r="F1205" s="1" t="str" cm="1">
        <f t="array" ref="F1205">IFERROR(INDEX($A$2:$A$4718,E1205),"")</f>
        <v/>
      </c>
    </row>
    <row r="1206" spans="1:6" x14ac:dyDescent="0.3">
      <c r="A1206" t="s">
        <v>1351</v>
      </c>
      <c r="B1206">
        <v>19000</v>
      </c>
      <c r="C1206" s="1">
        <f>ROWS($B$2:B1206)</f>
        <v>1205</v>
      </c>
      <c r="D1206" t="str">
        <f>IF(Formulaire!$D$35=Communes!B1206,Communes!C1206,"")</f>
        <v/>
      </c>
      <c r="E1206" t="str">
        <f t="shared" si="18"/>
        <v/>
      </c>
      <c r="F1206" s="1" t="str" cm="1">
        <f t="array" ref="F1206">IFERROR(INDEX($A$2:$A$4718,E1206),"")</f>
        <v/>
      </c>
    </row>
    <row r="1207" spans="1:6" x14ac:dyDescent="0.3">
      <c r="A1207" t="s">
        <v>1352</v>
      </c>
      <c r="B1207">
        <v>19500</v>
      </c>
      <c r="C1207" s="1">
        <f>ROWS($B$2:B1207)</f>
        <v>1206</v>
      </c>
      <c r="D1207" t="str">
        <f>IF(Formulaire!$D$35=Communes!B1207,Communes!C1207,"")</f>
        <v/>
      </c>
      <c r="E1207" t="str">
        <f t="shared" si="18"/>
        <v/>
      </c>
      <c r="F1207" s="1" t="str" cm="1">
        <f t="array" ref="F1207">IFERROR(INDEX($A$2:$A$4718,E1207),"")</f>
        <v/>
      </c>
    </row>
    <row r="1208" spans="1:6" x14ac:dyDescent="0.3">
      <c r="A1208" t="s">
        <v>1353</v>
      </c>
      <c r="B1208">
        <v>19270</v>
      </c>
      <c r="C1208" s="1">
        <f>ROWS($B$2:B1208)</f>
        <v>1207</v>
      </c>
      <c r="D1208" t="str">
        <f>IF(Formulaire!$D$35=Communes!B1208,Communes!C1208,"")</f>
        <v/>
      </c>
      <c r="E1208" t="str">
        <f t="shared" si="18"/>
        <v/>
      </c>
      <c r="F1208" s="1" t="str" cm="1">
        <f t="array" ref="F1208">IFERROR(INDEX($A$2:$A$4718,E1208),"")</f>
        <v/>
      </c>
    </row>
    <row r="1209" spans="1:6" x14ac:dyDescent="0.3">
      <c r="A1209" t="s">
        <v>329</v>
      </c>
      <c r="B1209">
        <v>19200</v>
      </c>
      <c r="C1209" s="1">
        <f>ROWS($B$2:B1209)</f>
        <v>1208</v>
      </c>
      <c r="D1209" t="str">
        <f>IF(Formulaire!$D$35=Communes!B1209,Communes!C1209,"")</f>
        <v/>
      </c>
      <c r="E1209" t="str">
        <f t="shared" si="18"/>
        <v/>
      </c>
      <c r="F1209" s="1" t="str" cm="1">
        <f t="array" ref="F1209">IFERROR(INDEX($A$2:$A$4718,E1209),"")</f>
        <v/>
      </c>
    </row>
    <row r="1210" spans="1:6" x14ac:dyDescent="0.3">
      <c r="A1210" t="s">
        <v>329</v>
      </c>
      <c r="B1210">
        <v>19200</v>
      </c>
      <c r="C1210" s="1">
        <f>ROWS($B$2:B1210)</f>
        <v>1209</v>
      </c>
      <c r="D1210" t="str">
        <f>IF(Formulaire!$D$35=Communes!B1210,Communes!C1210,"")</f>
        <v/>
      </c>
      <c r="E1210" t="str">
        <f t="shared" si="18"/>
        <v/>
      </c>
      <c r="F1210" s="1" t="str" cm="1">
        <f t="array" ref="F1210">IFERROR(INDEX($A$2:$A$4718,E1210),"")</f>
        <v/>
      </c>
    </row>
    <row r="1211" spans="1:6" x14ac:dyDescent="0.3">
      <c r="A1211" t="s">
        <v>329</v>
      </c>
      <c r="B1211">
        <v>19200</v>
      </c>
      <c r="C1211" s="1">
        <f>ROWS($B$2:B1211)</f>
        <v>1210</v>
      </c>
      <c r="D1211" t="str">
        <f>IF(Formulaire!$D$35=Communes!B1211,Communes!C1211,"")</f>
        <v/>
      </c>
      <c r="E1211" t="str">
        <f t="shared" si="18"/>
        <v/>
      </c>
      <c r="F1211" s="1" t="str" cm="1">
        <f t="array" ref="F1211">IFERROR(INDEX($A$2:$A$4718,E1211),"")</f>
        <v/>
      </c>
    </row>
    <row r="1212" spans="1:6" x14ac:dyDescent="0.3">
      <c r="A1212" t="s">
        <v>1354</v>
      </c>
      <c r="B1212">
        <v>19140</v>
      </c>
      <c r="C1212" s="1">
        <f>ROWS($B$2:B1212)</f>
        <v>1211</v>
      </c>
      <c r="D1212" t="str">
        <f>IF(Formulaire!$D$35=Communes!B1212,Communes!C1212,"")</f>
        <v/>
      </c>
      <c r="E1212" t="str">
        <f t="shared" si="18"/>
        <v/>
      </c>
      <c r="F1212" s="1" t="str" cm="1">
        <f t="array" ref="F1212">IFERROR(INDEX($A$2:$A$4718,E1212),"")</f>
        <v/>
      </c>
    </row>
    <row r="1213" spans="1:6" x14ac:dyDescent="0.3">
      <c r="A1213" t="s">
        <v>1355</v>
      </c>
      <c r="B1213">
        <v>19200</v>
      </c>
      <c r="C1213" s="1">
        <f>ROWS($B$2:B1213)</f>
        <v>1212</v>
      </c>
      <c r="D1213" t="str">
        <f>IF(Formulaire!$D$35=Communes!B1213,Communes!C1213,"")</f>
        <v/>
      </c>
      <c r="E1213" t="str">
        <f t="shared" si="18"/>
        <v/>
      </c>
      <c r="F1213" s="1" t="str" cm="1">
        <f t="array" ref="F1213">IFERROR(INDEX($A$2:$A$4718,E1213),"")</f>
        <v/>
      </c>
    </row>
    <row r="1214" spans="1:6" x14ac:dyDescent="0.3">
      <c r="A1214" t="s">
        <v>1356</v>
      </c>
      <c r="B1214">
        <v>19240</v>
      </c>
      <c r="C1214" s="1">
        <f>ROWS($B$2:B1214)</f>
        <v>1213</v>
      </c>
      <c r="D1214" t="str">
        <f>IF(Formulaire!$D$35=Communes!B1214,Communes!C1214,"")</f>
        <v/>
      </c>
      <c r="E1214" t="str">
        <f t="shared" si="18"/>
        <v/>
      </c>
      <c r="F1214" s="1" t="str" cm="1">
        <f t="array" ref="F1214">IFERROR(INDEX($A$2:$A$4718,E1214),"")</f>
        <v/>
      </c>
    </row>
    <row r="1215" spans="1:6" x14ac:dyDescent="0.3">
      <c r="A1215" t="s">
        <v>1357</v>
      </c>
      <c r="B1215">
        <v>19130</v>
      </c>
      <c r="C1215" s="1">
        <f>ROWS($B$2:B1215)</f>
        <v>1214</v>
      </c>
      <c r="D1215" t="str">
        <f>IF(Formulaire!$D$35=Communes!B1215,Communes!C1215,"")</f>
        <v/>
      </c>
      <c r="E1215" t="str">
        <f t="shared" si="18"/>
        <v/>
      </c>
      <c r="F1215" s="1" t="str" cm="1">
        <f t="array" ref="F1215">IFERROR(INDEX($A$2:$A$4718,E1215),"")</f>
        <v/>
      </c>
    </row>
    <row r="1216" spans="1:6" x14ac:dyDescent="0.3">
      <c r="A1216" t="s">
        <v>1358</v>
      </c>
      <c r="B1216">
        <v>19120</v>
      </c>
      <c r="C1216" s="1">
        <f>ROWS($B$2:B1216)</f>
        <v>1215</v>
      </c>
      <c r="D1216" t="str">
        <f>IF(Formulaire!$D$35=Communes!B1216,Communes!C1216,"")</f>
        <v/>
      </c>
      <c r="E1216" t="str">
        <f t="shared" si="18"/>
        <v/>
      </c>
      <c r="F1216" s="1" t="str" cm="1">
        <f t="array" ref="F1216">IFERROR(INDEX($A$2:$A$4718,E1216),"")</f>
        <v/>
      </c>
    </row>
    <row r="1217" spans="1:6" x14ac:dyDescent="0.3">
      <c r="A1217" t="s">
        <v>1359</v>
      </c>
      <c r="B1217">
        <v>19260</v>
      </c>
      <c r="C1217" s="1">
        <f>ROWS($B$2:B1217)</f>
        <v>1216</v>
      </c>
      <c r="D1217" t="str">
        <f>IF(Formulaire!$D$35=Communes!B1217,Communes!C1217,"")</f>
        <v/>
      </c>
      <c r="E1217" t="str">
        <f t="shared" si="18"/>
        <v/>
      </c>
      <c r="F1217" s="1" t="str" cm="1">
        <f t="array" ref="F1217">IFERROR(INDEX($A$2:$A$4718,E1217),"")</f>
        <v/>
      </c>
    </row>
    <row r="1218" spans="1:6" x14ac:dyDescent="0.3">
      <c r="A1218" t="s">
        <v>330</v>
      </c>
      <c r="B1218">
        <v>19200</v>
      </c>
      <c r="C1218" s="1">
        <f>ROWS($B$2:B1218)</f>
        <v>1217</v>
      </c>
      <c r="D1218" t="str">
        <f>IF(Formulaire!$D$35=Communes!B1218,Communes!C1218,"")</f>
        <v/>
      </c>
      <c r="E1218" t="str">
        <f t="shared" si="18"/>
        <v/>
      </c>
      <c r="F1218" s="1" t="str" cm="1">
        <f t="array" ref="F1218">IFERROR(INDEX($A$2:$A$4718,E1218),"")</f>
        <v/>
      </c>
    </row>
    <row r="1219" spans="1:6" x14ac:dyDescent="0.3">
      <c r="A1219" t="s">
        <v>1360</v>
      </c>
      <c r="B1219">
        <v>19170</v>
      </c>
      <c r="C1219" s="1">
        <f>ROWS($B$2:B1219)</f>
        <v>1218</v>
      </c>
      <c r="D1219" t="str">
        <f>IF(Formulaire!$D$35=Communes!B1219,Communes!C1219,"")</f>
        <v/>
      </c>
      <c r="E1219" t="str">
        <f t="shared" ref="E1219:E1282" si="19">IFERROR(SMALL($D:$D,C1219),"")</f>
        <v/>
      </c>
      <c r="F1219" s="1" t="str" cm="1">
        <f t="array" ref="F1219">IFERROR(INDEX($A$2:$A$4718,E1219),"")</f>
        <v/>
      </c>
    </row>
    <row r="1220" spans="1:6" x14ac:dyDescent="0.3">
      <c r="A1220" t="s">
        <v>1361</v>
      </c>
      <c r="B1220">
        <v>19410</v>
      </c>
      <c r="C1220" s="1">
        <f>ROWS($B$2:B1220)</f>
        <v>1219</v>
      </c>
      <c r="D1220" t="str">
        <f>IF(Formulaire!$D$35=Communes!B1220,Communes!C1220,"")</f>
        <v/>
      </c>
      <c r="E1220" t="str">
        <f t="shared" si="19"/>
        <v/>
      </c>
      <c r="F1220" s="1" t="str" cm="1">
        <f t="array" ref="F1220">IFERROR(INDEX($A$2:$A$4718,E1220),"")</f>
        <v/>
      </c>
    </row>
    <row r="1221" spans="1:6" x14ac:dyDescent="0.3">
      <c r="A1221" t="s">
        <v>1362</v>
      </c>
      <c r="B1221">
        <v>19130</v>
      </c>
      <c r="C1221" s="1">
        <f>ROWS($B$2:B1221)</f>
        <v>1220</v>
      </c>
      <c r="D1221" t="str">
        <f>IF(Formulaire!$D$35=Communes!B1221,Communes!C1221,"")</f>
        <v/>
      </c>
      <c r="E1221" t="str">
        <f t="shared" si="19"/>
        <v/>
      </c>
      <c r="F1221" s="1" t="str" cm="1">
        <f t="array" ref="F1221">IFERROR(INDEX($A$2:$A$4718,E1221),"")</f>
        <v/>
      </c>
    </row>
    <row r="1222" spans="1:6" x14ac:dyDescent="0.3">
      <c r="A1222" t="s">
        <v>1363</v>
      </c>
      <c r="B1222">
        <v>19800</v>
      </c>
      <c r="C1222" s="1">
        <f>ROWS($B$2:B1222)</f>
        <v>1221</v>
      </c>
      <c r="D1222" t="str">
        <f>IF(Formulaire!$D$35=Communes!B1222,Communes!C1222,"")</f>
        <v/>
      </c>
      <c r="E1222" t="str">
        <f t="shared" si="19"/>
        <v/>
      </c>
      <c r="F1222" s="1" t="str" cm="1">
        <f t="array" ref="F1222">IFERROR(INDEX($A$2:$A$4718,E1222),"")</f>
        <v/>
      </c>
    </row>
    <row r="1223" spans="1:6" x14ac:dyDescent="0.3">
      <c r="A1223" t="s">
        <v>1364</v>
      </c>
      <c r="B1223">
        <v>19130</v>
      </c>
      <c r="C1223" s="1">
        <f>ROWS($B$2:B1223)</f>
        <v>1222</v>
      </c>
      <c r="D1223" t="str">
        <f>IF(Formulaire!$D$35=Communes!B1223,Communes!C1223,"")</f>
        <v/>
      </c>
      <c r="E1223" t="str">
        <f t="shared" si="19"/>
        <v/>
      </c>
      <c r="F1223" s="1" t="str" cm="1">
        <f t="array" ref="F1223">IFERROR(INDEX($A$2:$A$4718,E1223),"")</f>
        <v/>
      </c>
    </row>
    <row r="1224" spans="1:6" x14ac:dyDescent="0.3">
      <c r="A1224" t="s">
        <v>1365</v>
      </c>
      <c r="B1224">
        <v>19310</v>
      </c>
      <c r="C1224" s="1">
        <f>ROWS($B$2:B1224)</f>
        <v>1223</v>
      </c>
      <c r="D1224" t="str">
        <f>IF(Formulaire!$D$35=Communes!B1224,Communes!C1224,"")</f>
        <v/>
      </c>
      <c r="E1224" t="str">
        <f t="shared" si="19"/>
        <v/>
      </c>
      <c r="F1224" s="1" t="str" cm="1">
        <f t="array" ref="F1224">IFERROR(INDEX($A$2:$A$4718,E1224),"")</f>
        <v/>
      </c>
    </row>
    <row r="1225" spans="1:6" x14ac:dyDescent="0.3">
      <c r="A1225" t="s">
        <v>1370</v>
      </c>
      <c r="B1225">
        <v>23150</v>
      </c>
      <c r="C1225" s="1">
        <f>ROWS($B$2:B1225)</f>
        <v>1224</v>
      </c>
      <c r="D1225" t="str">
        <f>IF(Formulaire!$D$35=Communes!B1225,Communes!C1225,"")</f>
        <v/>
      </c>
      <c r="E1225" t="str">
        <f t="shared" si="19"/>
        <v/>
      </c>
      <c r="F1225" s="1" t="str" cm="1">
        <f t="array" ref="F1225">IFERROR(INDEX($A$2:$A$4718,E1225),"")</f>
        <v/>
      </c>
    </row>
    <row r="1226" spans="1:6" x14ac:dyDescent="0.3">
      <c r="A1226" t="s">
        <v>1371</v>
      </c>
      <c r="B1226">
        <v>23380</v>
      </c>
      <c r="C1226" s="1">
        <f>ROWS($B$2:B1226)</f>
        <v>1225</v>
      </c>
      <c r="D1226" t="str">
        <f>IF(Formulaire!$D$35=Communes!B1226,Communes!C1226,"")</f>
        <v/>
      </c>
      <c r="E1226" t="str">
        <f t="shared" si="19"/>
        <v/>
      </c>
      <c r="F1226" s="1" t="str" cm="1">
        <f t="array" ref="F1226">IFERROR(INDEX($A$2:$A$4718,E1226),"")</f>
        <v/>
      </c>
    </row>
    <row r="1227" spans="1:6" x14ac:dyDescent="0.3">
      <c r="A1227" t="s">
        <v>1111</v>
      </c>
      <c r="B1227">
        <v>23200</v>
      </c>
      <c r="C1227" s="1">
        <f>ROWS($B$2:B1227)</f>
        <v>1226</v>
      </c>
      <c r="D1227" t="str">
        <f>IF(Formulaire!$D$35=Communes!B1227,Communes!C1227,"")</f>
        <v/>
      </c>
      <c r="E1227" t="str">
        <f t="shared" si="19"/>
        <v/>
      </c>
      <c r="F1227" s="1" t="str" cm="1">
        <f t="array" ref="F1227">IFERROR(INDEX($A$2:$A$4718,E1227),"")</f>
        <v/>
      </c>
    </row>
    <row r="1228" spans="1:6" x14ac:dyDescent="0.3">
      <c r="A1228" t="s">
        <v>1372</v>
      </c>
      <c r="B1228">
        <v>23000</v>
      </c>
      <c r="C1228" s="1">
        <f>ROWS($B$2:B1228)</f>
        <v>1227</v>
      </c>
      <c r="D1228" t="str">
        <f>IF(Formulaire!$D$35=Communes!B1228,Communes!C1228,"")</f>
        <v/>
      </c>
      <c r="E1228" t="str">
        <f t="shared" si="19"/>
        <v/>
      </c>
      <c r="F1228" s="1" t="str" cm="1">
        <f t="array" ref="F1228">IFERROR(INDEX($A$2:$A$4718,E1228),"")</f>
        <v/>
      </c>
    </row>
    <row r="1229" spans="1:6" x14ac:dyDescent="0.3">
      <c r="A1229" t="s">
        <v>1373</v>
      </c>
      <c r="B1229">
        <v>23700</v>
      </c>
      <c r="C1229" s="1">
        <f>ROWS($B$2:B1229)</f>
        <v>1228</v>
      </c>
      <c r="D1229" t="str">
        <f>IF(Formulaire!$D$35=Communes!B1229,Communes!C1229,"")</f>
        <v/>
      </c>
      <c r="E1229" t="str">
        <f t="shared" si="19"/>
        <v/>
      </c>
      <c r="F1229" s="1" t="str" cm="1">
        <f t="array" ref="F1229">IFERROR(INDEX($A$2:$A$4718,E1229),"")</f>
        <v/>
      </c>
    </row>
    <row r="1230" spans="1:6" x14ac:dyDescent="0.3">
      <c r="A1230" t="s">
        <v>1374</v>
      </c>
      <c r="B1230">
        <v>23210</v>
      </c>
      <c r="C1230" s="1">
        <f>ROWS($B$2:B1230)</f>
        <v>1229</v>
      </c>
      <c r="D1230" t="str">
        <f>IF(Formulaire!$D$35=Communes!B1230,Communes!C1230,"")</f>
        <v/>
      </c>
      <c r="E1230" t="str">
        <f t="shared" si="19"/>
        <v/>
      </c>
      <c r="F1230" s="1" t="str" cm="1">
        <f t="array" ref="F1230">IFERROR(INDEX($A$2:$A$4718,E1230),"")</f>
        <v/>
      </c>
    </row>
    <row r="1231" spans="1:6" x14ac:dyDescent="0.3">
      <c r="A1231" t="s">
        <v>347</v>
      </c>
      <c r="B1231">
        <v>23480</v>
      </c>
      <c r="C1231" s="1">
        <f>ROWS($B$2:B1231)</f>
        <v>1230</v>
      </c>
      <c r="D1231" t="str">
        <f>IF(Formulaire!$D$35=Communes!B1231,Communes!C1231,"")</f>
        <v/>
      </c>
      <c r="E1231" t="str">
        <f t="shared" si="19"/>
        <v/>
      </c>
      <c r="F1231" s="1" t="str" cm="1">
        <f t="array" ref="F1231">IFERROR(INDEX($A$2:$A$4718,E1231),"")</f>
        <v/>
      </c>
    </row>
    <row r="1232" spans="1:6" x14ac:dyDescent="0.3">
      <c r="A1232" t="s">
        <v>1375</v>
      </c>
      <c r="B1232">
        <v>23200</v>
      </c>
      <c r="C1232" s="1">
        <f>ROWS($B$2:B1232)</f>
        <v>1231</v>
      </c>
      <c r="D1232" t="str">
        <f>IF(Formulaire!$D$35=Communes!B1232,Communes!C1232,"")</f>
        <v/>
      </c>
      <c r="E1232" t="str">
        <f t="shared" si="19"/>
        <v/>
      </c>
      <c r="F1232" s="1" t="str" cm="1">
        <f t="array" ref="F1232">IFERROR(INDEX($A$2:$A$4718,E1232),"")</f>
        <v/>
      </c>
    </row>
    <row r="1233" spans="1:6" x14ac:dyDescent="0.3">
      <c r="A1233" t="s">
        <v>267</v>
      </c>
      <c r="B1233">
        <v>23170</v>
      </c>
      <c r="C1233" s="1">
        <f>ROWS($B$2:B1233)</f>
        <v>1232</v>
      </c>
      <c r="D1233" t="str">
        <f>IF(Formulaire!$D$35=Communes!B1233,Communes!C1233,"")</f>
        <v/>
      </c>
      <c r="E1233" t="str">
        <f t="shared" si="19"/>
        <v/>
      </c>
      <c r="F1233" s="1" t="str" cm="1">
        <f t="array" ref="F1233">IFERROR(INDEX($A$2:$A$4718,E1233),"")</f>
        <v/>
      </c>
    </row>
    <row r="1234" spans="1:6" x14ac:dyDescent="0.3">
      <c r="A1234" t="s">
        <v>1376</v>
      </c>
      <c r="B1234">
        <v>23210</v>
      </c>
      <c r="C1234" s="1">
        <f>ROWS($B$2:B1234)</f>
        <v>1233</v>
      </c>
      <c r="D1234" t="str">
        <f>IF(Formulaire!$D$35=Communes!B1234,Communes!C1234,"")</f>
        <v/>
      </c>
      <c r="E1234" t="str">
        <f t="shared" si="19"/>
        <v/>
      </c>
      <c r="F1234" s="1" t="str" cm="1">
        <f t="array" ref="F1234">IFERROR(INDEX($A$2:$A$4718,E1234),"")</f>
        <v/>
      </c>
    </row>
    <row r="1235" spans="1:6" x14ac:dyDescent="0.3">
      <c r="A1235" t="s">
        <v>1377</v>
      </c>
      <c r="B1235">
        <v>23210</v>
      </c>
      <c r="C1235" s="1">
        <f>ROWS($B$2:B1235)</f>
        <v>1234</v>
      </c>
      <c r="D1235" t="str">
        <f>IF(Formulaire!$D$35=Communes!B1235,Communes!C1235,"")</f>
        <v/>
      </c>
      <c r="E1235" t="str">
        <f t="shared" si="19"/>
        <v/>
      </c>
      <c r="F1235" s="1" t="str" cm="1">
        <f t="array" ref="F1235">IFERROR(INDEX($A$2:$A$4718,E1235),"")</f>
        <v/>
      </c>
    </row>
    <row r="1236" spans="1:6" x14ac:dyDescent="0.3">
      <c r="A1236" t="s">
        <v>1378</v>
      </c>
      <c r="B1236">
        <v>23400</v>
      </c>
      <c r="C1236" s="1">
        <f>ROWS($B$2:B1236)</f>
        <v>1235</v>
      </c>
      <c r="D1236" t="str">
        <f>IF(Formulaire!$D$35=Communes!B1236,Communes!C1236,"")</f>
        <v/>
      </c>
      <c r="E1236" t="str">
        <f t="shared" si="19"/>
        <v/>
      </c>
      <c r="F1236" s="1" t="str" cm="1">
        <f t="array" ref="F1236">IFERROR(INDEX($A$2:$A$4718,E1236),"")</f>
        <v/>
      </c>
    </row>
    <row r="1237" spans="1:6" x14ac:dyDescent="0.3">
      <c r="A1237" t="s">
        <v>1379</v>
      </c>
      <c r="B1237">
        <v>23700</v>
      </c>
      <c r="C1237" s="1">
        <f>ROWS($B$2:B1237)</f>
        <v>1236</v>
      </c>
      <c r="D1237" t="str">
        <f>IF(Formulaire!$D$35=Communes!B1237,Communes!C1237,"")</f>
        <v/>
      </c>
      <c r="E1237" t="str">
        <f t="shared" si="19"/>
        <v/>
      </c>
      <c r="F1237" s="1" t="str" cm="1">
        <f t="array" ref="F1237">IFERROR(INDEX($A$2:$A$4718,E1237),"")</f>
        <v/>
      </c>
    </row>
    <row r="1238" spans="1:6" x14ac:dyDescent="0.3">
      <c r="A1238" t="s">
        <v>1380</v>
      </c>
      <c r="B1238">
        <v>23210</v>
      </c>
      <c r="C1238" s="1">
        <f>ROWS($B$2:B1238)</f>
        <v>1237</v>
      </c>
      <c r="D1238" t="str">
        <f>IF(Formulaire!$D$35=Communes!B1238,Communes!C1238,"")</f>
        <v/>
      </c>
      <c r="E1238" t="str">
        <f t="shared" si="19"/>
        <v/>
      </c>
      <c r="F1238" s="1" t="str" cm="1">
        <f t="array" ref="F1238">IFERROR(INDEX($A$2:$A$4718,E1238),"")</f>
        <v/>
      </c>
    </row>
    <row r="1239" spans="1:6" x14ac:dyDescent="0.3">
      <c r="A1239" t="s">
        <v>1381</v>
      </c>
      <c r="B1239">
        <v>23160</v>
      </c>
      <c r="C1239" s="1">
        <f>ROWS($B$2:B1239)</f>
        <v>1238</v>
      </c>
      <c r="D1239" t="str">
        <f>IF(Formulaire!$D$35=Communes!B1239,Communes!C1239,"")</f>
        <v/>
      </c>
      <c r="E1239" t="str">
        <f t="shared" si="19"/>
        <v/>
      </c>
      <c r="F1239" s="1" t="str" cm="1">
        <f t="array" ref="F1239">IFERROR(INDEX($A$2:$A$4718,E1239),"")</f>
        <v/>
      </c>
    </row>
    <row r="1240" spans="1:6" x14ac:dyDescent="0.3">
      <c r="A1240" t="s">
        <v>1382</v>
      </c>
      <c r="B1240">
        <v>23120</v>
      </c>
      <c r="C1240" s="1">
        <f>ROWS($B$2:B1240)</f>
        <v>1239</v>
      </c>
      <c r="D1240" t="str">
        <f>IF(Formulaire!$D$35=Communes!B1240,Communes!C1240,"")</f>
        <v/>
      </c>
      <c r="E1240" t="str">
        <f t="shared" si="19"/>
        <v/>
      </c>
      <c r="F1240" s="1" t="str" cm="1">
        <f t="array" ref="F1240">IFERROR(INDEX($A$2:$A$4718,E1240),"")</f>
        <v/>
      </c>
    </row>
    <row r="1241" spans="1:6" x14ac:dyDescent="0.3">
      <c r="A1241" t="s">
        <v>1383</v>
      </c>
      <c r="B1241">
        <v>23260</v>
      </c>
      <c r="C1241" s="1">
        <f>ROWS($B$2:B1241)</f>
        <v>1240</v>
      </c>
      <c r="D1241" t="str">
        <f>IF(Formulaire!$D$35=Communes!B1241,Communes!C1241,"")</f>
        <v/>
      </c>
      <c r="E1241" t="str">
        <f t="shared" si="19"/>
        <v/>
      </c>
      <c r="F1241" s="1" t="str" cm="1">
        <f t="array" ref="F1241">IFERROR(INDEX($A$2:$A$4718,E1241),"")</f>
        <v/>
      </c>
    </row>
    <row r="1242" spans="1:6" x14ac:dyDescent="0.3">
      <c r="A1242" t="s">
        <v>1384</v>
      </c>
      <c r="B1242">
        <v>23160</v>
      </c>
      <c r="C1242" s="1">
        <f>ROWS($B$2:B1242)</f>
        <v>1241</v>
      </c>
      <c r="D1242" t="str">
        <f>IF(Formulaire!$D$35=Communes!B1242,Communes!C1242,"")</f>
        <v/>
      </c>
      <c r="E1242" t="str">
        <f t="shared" si="19"/>
        <v/>
      </c>
      <c r="F1242" s="1" t="str" cm="1">
        <f t="array" ref="F1242">IFERROR(INDEX($A$2:$A$4718,E1242),"")</f>
        <v/>
      </c>
    </row>
    <row r="1243" spans="1:6" x14ac:dyDescent="0.3">
      <c r="A1243" t="s">
        <v>1385</v>
      </c>
      <c r="B1243">
        <v>23260</v>
      </c>
      <c r="C1243" s="1">
        <f>ROWS($B$2:B1243)</f>
        <v>1242</v>
      </c>
      <c r="D1243" t="str">
        <f>IF(Formulaire!$D$35=Communes!B1243,Communes!C1243,"")</f>
        <v/>
      </c>
      <c r="E1243" t="str">
        <f t="shared" si="19"/>
        <v/>
      </c>
      <c r="F1243" s="1" t="str" cm="1">
        <f t="array" ref="F1243">IFERROR(INDEX($A$2:$A$4718,E1243),"")</f>
        <v/>
      </c>
    </row>
    <row r="1244" spans="1:6" x14ac:dyDescent="0.3">
      <c r="A1244" t="s">
        <v>1386</v>
      </c>
      <c r="B1244">
        <v>23190</v>
      </c>
      <c r="C1244" s="1">
        <f>ROWS($B$2:B1244)</f>
        <v>1243</v>
      </c>
      <c r="D1244" t="str">
        <f>IF(Formulaire!$D$35=Communes!B1244,Communes!C1244,"")</f>
        <v/>
      </c>
      <c r="E1244" t="str">
        <f t="shared" si="19"/>
        <v/>
      </c>
      <c r="F1244" s="1" t="str" cm="1">
        <f t="array" ref="F1244">IFERROR(INDEX($A$2:$A$4718,E1244),"")</f>
        <v/>
      </c>
    </row>
    <row r="1245" spans="1:6" x14ac:dyDescent="0.3">
      <c r="A1245" t="s">
        <v>1387</v>
      </c>
      <c r="B1245">
        <v>23210</v>
      </c>
      <c r="C1245" s="1">
        <f>ROWS($B$2:B1245)</f>
        <v>1244</v>
      </c>
      <c r="D1245" t="str">
        <f>IF(Formulaire!$D$35=Communes!B1245,Communes!C1245,"")</f>
        <v/>
      </c>
      <c r="E1245" t="str">
        <f t="shared" si="19"/>
        <v/>
      </c>
      <c r="F1245" s="1" t="str" cm="1">
        <f t="array" ref="F1245">IFERROR(INDEX($A$2:$A$4718,E1245),"")</f>
        <v/>
      </c>
    </row>
    <row r="1246" spans="1:6" x14ac:dyDescent="0.3">
      <c r="A1246" t="s">
        <v>1388</v>
      </c>
      <c r="B1246">
        <v>23270</v>
      </c>
      <c r="C1246" s="1">
        <f>ROWS($B$2:B1246)</f>
        <v>1245</v>
      </c>
      <c r="D1246" t="str">
        <f>IF(Formulaire!$D$35=Communes!B1246,Communes!C1246,"")</f>
        <v/>
      </c>
      <c r="E1246" t="str">
        <f t="shared" si="19"/>
        <v/>
      </c>
      <c r="F1246" s="1" t="str" cm="1">
        <f t="array" ref="F1246">IFERROR(INDEX($A$2:$A$4718,E1246),"")</f>
        <v/>
      </c>
    </row>
    <row r="1247" spans="1:6" x14ac:dyDescent="0.3">
      <c r="A1247" t="s">
        <v>1389</v>
      </c>
      <c r="B1247">
        <v>23200</v>
      </c>
      <c r="C1247" s="1">
        <f>ROWS($B$2:B1247)</f>
        <v>1246</v>
      </c>
      <c r="D1247" t="str">
        <f>IF(Formulaire!$D$35=Communes!B1247,Communes!C1247,"")</f>
        <v/>
      </c>
      <c r="E1247" t="str">
        <f t="shared" si="19"/>
        <v/>
      </c>
      <c r="F1247" s="1" t="str" cm="1">
        <f t="array" ref="F1247">IFERROR(INDEX($A$2:$A$4718,E1247),"")</f>
        <v/>
      </c>
    </row>
    <row r="1248" spans="1:6" x14ac:dyDescent="0.3">
      <c r="A1248" t="s">
        <v>1390</v>
      </c>
      <c r="B1248">
        <v>23220</v>
      </c>
      <c r="C1248" s="1">
        <f>ROWS($B$2:B1248)</f>
        <v>1247</v>
      </c>
      <c r="D1248" t="str">
        <f>IF(Formulaire!$D$35=Communes!B1248,Communes!C1248,"")</f>
        <v/>
      </c>
      <c r="E1248" t="str">
        <f t="shared" si="19"/>
        <v/>
      </c>
      <c r="F1248" s="1" t="str" cm="1">
        <f t="array" ref="F1248">IFERROR(INDEX($A$2:$A$4718,E1248),"")</f>
        <v/>
      </c>
    </row>
    <row r="1249" spans="1:6" x14ac:dyDescent="0.3">
      <c r="A1249" t="s">
        <v>1391</v>
      </c>
      <c r="B1249">
        <v>23230</v>
      </c>
      <c r="C1249" s="1">
        <f>ROWS($B$2:B1249)</f>
        <v>1248</v>
      </c>
      <c r="D1249" t="str">
        <f>IF(Formulaire!$D$35=Communes!B1249,Communes!C1249,"")</f>
        <v/>
      </c>
      <c r="E1249" t="str">
        <f t="shared" si="19"/>
        <v/>
      </c>
      <c r="F1249" s="1" t="str" cm="1">
        <f t="array" ref="F1249">IFERROR(INDEX($A$2:$A$4718,E1249),"")</f>
        <v/>
      </c>
    </row>
    <row r="1250" spans="1:6" x14ac:dyDescent="0.3">
      <c r="A1250" t="s">
        <v>1392</v>
      </c>
      <c r="B1250">
        <v>23400</v>
      </c>
      <c r="C1250" s="1">
        <f>ROWS($B$2:B1250)</f>
        <v>1249</v>
      </c>
      <c r="D1250" t="str">
        <f>IF(Formulaire!$D$35=Communes!B1250,Communes!C1250,"")</f>
        <v/>
      </c>
      <c r="E1250" t="str">
        <f t="shared" si="19"/>
        <v/>
      </c>
      <c r="F1250" s="1" t="str" cm="1">
        <f t="array" ref="F1250">IFERROR(INDEX($A$2:$A$4718,E1250),"")</f>
        <v/>
      </c>
    </row>
    <row r="1251" spans="1:6" x14ac:dyDescent="0.3">
      <c r="A1251" t="s">
        <v>1393</v>
      </c>
      <c r="B1251">
        <v>23200</v>
      </c>
      <c r="C1251" s="1">
        <f>ROWS($B$2:B1251)</f>
        <v>1250</v>
      </c>
      <c r="D1251" t="str">
        <f>IF(Formulaire!$D$35=Communes!B1251,Communes!C1251,"")</f>
        <v/>
      </c>
      <c r="E1251" t="str">
        <f t="shared" si="19"/>
        <v/>
      </c>
      <c r="F1251" s="1" t="str" cm="1">
        <f t="array" ref="F1251">IFERROR(INDEX($A$2:$A$4718,E1251),"")</f>
        <v/>
      </c>
    </row>
    <row r="1252" spans="1:6" x14ac:dyDescent="0.3">
      <c r="A1252" t="s">
        <v>1394</v>
      </c>
      <c r="B1252">
        <v>23220</v>
      </c>
      <c r="C1252" s="1">
        <f>ROWS($B$2:B1252)</f>
        <v>1251</v>
      </c>
      <c r="D1252" t="str">
        <f>IF(Formulaire!$D$35=Communes!B1252,Communes!C1252,"")</f>
        <v/>
      </c>
      <c r="E1252" t="str">
        <f t="shared" si="19"/>
        <v/>
      </c>
      <c r="F1252" s="1" t="str" cm="1">
        <f t="array" ref="F1252">IFERROR(INDEX($A$2:$A$4718,E1252),"")</f>
        <v/>
      </c>
    </row>
    <row r="1253" spans="1:6" x14ac:dyDescent="0.3">
      <c r="A1253" t="s">
        <v>1395</v>
      </c>
      <c r="B1253">
        <v>23400</v>
      </c>
      <c r="C1253" s="1">
        <f>ROWS($B$2:B1253)</f>
        <v>1252</v>
      </c>
      <c r="D1253" t="str">
        <f>IF(Formulaire!$D$35=Communes!B1253,Communes!C1253,"")</f>
        <v/>
      </c>
      <c r="E1253" t="str">
        <f t="shared" si="19"/>
        <v/>
      </c>
      <c r="F1253" s="1" t="str" cm="1">
        <f t="array" ref="F1253">IFERROR(INDEX($A$2:$A$4718,E1253),"")</f>
        <v/>
      </c>
    </row>
    <row r="1254" spans="1:6" x14ac:dyDescent="0.3">
      <c r="A1254" t="s">
        <v>301</v>
      </c>
      <c r="B1254">
        <v>23600</v>
      </c>
      <c r="C1254" s="1">
        <f>ROWS($B$2:B1254)</f>
        <v>1253</v>
      </c>
      <c r="D1254" t="str">
        <f>IF(Formulaire!$D$35=Communes!B1254,Communes!C1254,"")</f>
        <v/>
      </c>
      <c r="E1254" t="str">
        <f t="shared" si="19"/>
        <v/>
      </c>
      <c r="F1254" s="1" t="str" cm="1">
        <f t="array" ref="F1254">IFERROR(INDEX($A$2:$A$4718,E1254),"")</f>
        <v/>
      </c>
    </row>
    <row r="1255" spans="1:6" x14ac:dyDescent="0.3">
      <c r="A1255" t="s">
        <v>1396</v>
      </c>
      <c r="B1255">
        <v>23600</v>
      </c>
      <c r="C1255" s="1">
        <f>ROWS($B$2:B1255)</f>
        <v>1254</v>
      </c>
      <c r="D1255" t="str">
        <f>IF(Formulaire!$D$35=Communes!B1255,Communes!C1255,"")</f>
        <v/>
      </c>
      <c r="E1255" t="str">
        <f t="shared" si="19"/>
        <v/>
      </c>
      <c r="F1255" s="1" t="str" cm="1">
        <f t="array" ref="F1255">IFERROR(INDEX($A$2:$A$4718,E1255),"")</f>
        <v/>
      </c>
    </row>
    <row r="1256" spans="1:6" x14ac:dyDescent="0.3">
      <c r="A1256" t="s">
        <v>1397</v>
      </c>
      <c r="B1256">
        <v>23000</v>
      </c>
      <c r="C1256" s="1">
        <f>ROWS($B$2:B1256)</f>
        <v>1255</v>
      </c>
      <c r="D1256" t="str">
        <f>IF(Formulaire!$D$35=Communes!B1256,Communes!C1256,"")</f>
        <v/>
      </c>
      <c r="E1256" t="str">
        <f t="shared" si="19"/>
        <v/>
      </c>
      <c r="F1256" s="1" t="str" cm="1">
        <f t="array" ref="F1256">IFERROR(INDEX($A$2:$A$4718,E1256),"")</f>
        <v/>
      </c>
    </row>
    <row r="1257" spans="1:6" x14ac:dyDescent="0.3">
      <c r="A1257" t="s">
        <v>1398</v>
      </c>
      <c r="B1257">
        <v>23700</v>
      </c>
      <c r="C1257" s="1">
        <f>ROWS($B$2:B1257)</f>
        <v>1256</v>
      </c>
      <c r="D1257" t="str">
        <f>IF(Formulaire!$D$35=Communes!B1257,Communes!C1257,"")</f>
        <v/>
      </c>
      <c r="E1257" t="str">
        <f t="shared" si="19"/>
        <v/>
      </c>
      <c r="F1257" s="1" t="str" cm="1">
        <f t="array" ref="F1257">IFERROR(INDEX($A$2:$A$4718,E1257),"")</f>
        <v/>
      </c>
    </row>
    <row r="1258" spans="1:6" x14ac:dyDescent="0.3">
      <c r="A1258" t="s">
        <v>1399</v>
      </c>
      <c r="B1258">
        <v>23170</v>
      </c>
      <c r="C1258" s="1">
        <f>ROWS($B$2:B1258)</f>
        <v>1257</v>
      </c>
      <c r="D1258" t="str">
        <f>IF(Formulaire!$D$35=Communes!B1258,Communes!C1258,"")</f>
        <v/>
      </c>
      <c r="E1258" t="str">
        <f t="shared" si="19"/>
        <v/>
      </c>
      <c r="F1258" s="1" t="str" cm="1">
        <f t="array" ref="F1258">IFERROR(INDEX($A$2:$A$4718,E1258),"")</f>
        <v/>
      </c>
    </row>
    <row r="1259" spans="1:6" x14ac:dyDescent="0.3">
      <c r="A1259" t="s">
        <v>1400</v>
      </c>
      <c r="B1259">
        <v>23320</v>
      </c>
      <c r="C1259" s="1">
        <f>ROWS($B$2:B1259)</f>
        <v>1258</v>
      </c>
      <c r="D1259" t="str">
        <f>IF(Formulaire!$D$35=Communes!B1259,Communes!C1259,"")</f>
        <v/>
      </c>
      <c r="E1259" t="str">
        <f t="shared" si="19"/>
        <v/>
      </c>
      <c r="F1259" s="1" t="str" cm="1">
        <f t="array" ref="F1259">IFERROR(INDEX($A$2:$A$4718,E1259),"")</f>
        <v/>
      </c>
    </row>
    <row r="1260" spans="1:6" x14ac:dyDescent="0.3">
      <c r="A1260" t="s">
        <v>1401</v>
      </c>
      <c r="B1260">
        <v>23700</v>
      </c>
      <c r="C1260" s="1">
        <f>ROWS($B$2:B1260)</f>
        <v>1259</v>
      </c>
      <c r="D1260" t="str">
        <f>IF(Formulaire!$D$35=Communes!B1260,Communes!C1260,"")</f>
        <v/>
      </c>
      <c r="E1260" t="str">
        <f t="shared" si="19"/>
        <v/>
      </c>
      <c r="F1260" s="1" t="str" cm="1">
        <f t="array" ref="F1260">IFERROR(INDEX($A$2:$A$4718,E1260),"")</f>
        <v/>
      </c>
    </row>
    <row r="1261" spans="1:6" x14ac:dyDescent="0.3">
      <c r="A1261" t="s">
        <v>1402</v>
      </c>
      <c r="B1261">
        <v>23600</v>
      </c>
      <c r="C1261" s="1">
        <f>ROWS($B$2:B1261)</f>
        <v>1260</v>
      </c>
      <c r="D1261" t="str">
        <f>IF(Formulaire!$D$35=Communes!B1261,Communes!C1261,"")</f>
        <v/>
      </c>
      <c r="E1261" t="str">
        <f t="shared" si="19"/>
        <v/>
      </c>
      <c r="F1261" s="1" t="str" cm="1">
        <f t="array" ref="F1261">IFERROR(INDEX($A$2:$A$4718,E1261),"")</f>
        <v/>
      </c>
    </row>
    <row r="1262" spans="1:6" x14ac:dyDescent="0.3">
      <c r="A1262" t="s">
        <v>1403</v>
      </c>
      <c r="B1262">
        <v>23800</v>
      </c>
      <c r="C1262" s="1">
        <f>ROWS($B$2:B1262)</f>
        <v>1261</v>
      </c>
      <c r="D1262" t="str">
        <f>IF(Formulaire!$D$35=Communes!B1262,Communes!C1262,"")</f>
        <v/>
      </c>
      <c r="E1262" t="str">
        <f t="shared" si="19"/>
        <v/>
      </c>
      <c r="F1262" s="1" t="str" cm="1">
        <f t="array" ref="F1262">IFERROR(INDEX($A$2:$A$4718,E1262),"")</f>
        <v/>
      </c>
    </row>
    <row r="1263" spans="1:6" x14ac:dyDescent="0.3">
      <c r="A1263" t="s">
        <v>1404</v>
      </c>
      <c r="B1263">
        <v>23230</v>
      </c>
      <c r="C1263" s="1">
        <f>ROWS($B$2:B1263)</f>
        <v>1262</v>
      </c>
      <c r="D1263" t="str">
        <f>IF(Formulaire!$D$35=Communes!B1263,Communes!C1263,"")</f>
        <v/>
      </c>
      <c r="E1263" t="str">
        <f t="shared" si="19"/>
        <v/>
      </c>
      <c r="F1263" s="1" t="str" cm="1">
        <f t="array" ref="F1263">IFERROR(INDEX($A$2:$A$4718,E1263),"")</f>
        <v/>
      </c>
    </row>
    <row r="1264" spans="1:6" x14ac:dyDescent="0.3">
      <c r="A1264" t="s">
        <v>1405</v>
      </c>
      <c r="B1264">
        <v>23350</v>
      </c>
      <c r="C1264" s="1">
        <f>ROWS($B$2:B1264)</f>
        <v>1263</v>
      </c>
      <c r="D1264" t="str">
        <f>IF(Formulaire!$D$35=Communes!B1264,Communes!C1264,"")</f>
        <v/>
      </c>
      <c r="E1264" t="str">
        <f t="shared" si="19"/>
        <v/>
      </c>
      <c r="F1264" s="1" t="str" cm="1">
        <f t="array" ref="F1264">IFERROR(INDEX($A$2:$A$4718,E1264),"")</f>
        <v/>
      </c>
    </row>
    <row r="1265" spans="1:6" x14ac:dyDescent="0.3">
      <c r="A1265" t="s">
        <v>1406</v>
      </c>
      <c r="B1265">
        <v>23210</v>
      </c>
      <c r="C1265" s="1">
        <f>ROWS($B$2:B1265)</f>
        <v>1264</v>
      </c>
      <c r="D1265" t="str">
        <f>IF(Formulaire!$D$35=Communes!B1265,Communes!C1265,"")</f>
        <v/>
      </c>
      <c r="E1265" t="str">
        <f t="shared" si="19"/>
        <v/>
      </c>
      <c r="F1265" s="1" t="str" cm="1">
        <f t="array" ref="F1265">IFERROR(INDEX($A$2:$A$4718,E1265),"")</f>
        <v/>
      </c>
    </row>
    <row r="1266" spans="1:6" x14ac:dyDescent="0.3">
      <c r="A1266" t="s">
        <v>1407</v>
      </c>
      <c r="B1266">
        <v>23480</v>
      </c>
      <c r="C1266" s="1">
        <f>ROWS($B$2:B1266)</f>
        <v>1265</v>
      </c>
      <c r="D1266" t="str">
        <f>IF(Formulaire!$D$35=Communes!B1266,Communes!C1266,"")</f>
        <v/>
      </c>
      <c r="E1266" t="str">
        <f t="shared" si="19"/>
        <v/>
      </c>
      <c r="F1266" s="1" t="str" cm="1">
        <f t="array" ref="F1266">IFERROR(INDEX($A$2:$A$4718,E1266),"")</f>
        <v/>
      </c>
    </row>
    <row r="1267" spans="1:6" x14ac:dyDescent="0.3">
      <c r="A1267" t="s">
        <v>1408</v>
      </c>
      <c r="B1267">
        <v>23220</v>
      </c>
      <c r="C1267" s="1">
        <f>ROWS($B$2:B1267)</f>
        <v>1266</v>
      </c>
      <c r="D1267" t="str">
        <f>IF(Formulaire!$D$35=Communes!B1267,Communes!C1267,"")</f>
        <v/>
      </c>
      <c r="E1267" t="str">
        <f t="shared" si="19"/>
        <v/>
      </c>
      <c r="F1267" s="1" t="str" cm="1">
        <f t="array" ref="F1267">IFERROR(INDEX($A$2:$A$4718,E1267),"")</f>
        <v/>
      </c>
    </row>
    <row r="1268" spans="1:6" x14ac:dyDescent="0.3">
      <c r="A1268" t="s">
        <v>1409</v>
      </c>
      <c r="B1268">
        <v>23170</v>
      </c>
      <c r="C1268" s="1">
        <f>ROWS($B$2:B1268)</f>
        <v>1267</v>
      </c>
      <c r="D1268" t="str">
        <f>IF(Formulaire!$D$35=Communes!B1268,Communes!C1268,"")</f>
        <v/>
      </c>
      <c r="E1268" t="str">
        <f t="shared" si="19"/>
        <v/>
      </c>
      <c r="F1268" s="1" t="str" cm="1">
        <f t="array" ref="F1268">IFERROR(INDEX($A$2:$A$4718,E1268),"")</f>
        <v/>
      </c>
    </row>
    <row r="1269" spans="1:6" x14ac:dyDescent="0.3">
      <c r="A1269" t="s">
        <v>1410</v>
      </c>
      <c r="B1269">
        <v>23110</v>
      </c>
      <c r="C1269" s="1">
        <f>ROWS($B$2:B1269)</f>
        <v>1268</v>
      </c>
      <c r="D1269" t="str">
        <f>IF(Formulaire!$D$35=Communes!B1269,Communes!C1269,"")</f>
        <v/>
      </c>
      <c r="E1269" t="str">
        <f t="shared" si="19"/>
        <v/>
      </c>
      <c r="F1269" s="1" t="str" cm="1">
        <f t="array" ref="F1269">IFERROR(INDEX($A$2:$A$4718,E1269),"")</f>
        <v/>
      </c>
    </row>
    <row r="1270" spans="1:6" x14ac:dyDescent="0.3">
      <c r="A1270" t="s">
        <v>1411</v>
      </c>
      <c r="B1270">
        <v>23240</v>
      </c>
      <c r="C1270" s="1">
        <f>ROWS($B$2:B1270)</f>
        <v>1269</v>
      </c>
      <c r="D1270" t="str">
        <f>IF(Formulaire!$D$35=Communes!B1270,Communes!C1270,"")</f>
        <v/>
      </c>
      <c r="E1270" t="str">
        <f t="shared" si="19"/>
        <v/>
      </c>
      <c r="F1270" s="1" t="str" cm="1">
        <f t="array" ref="F1270">IFERROR(INDEX($A$2:$A$4718,E1270),"")</f>
        <v/>
      </c>
    </row>
    <row r="1271" spans="1:6" x14ac:dyDescent="0.3">
      <c r="A1271" t="s">
        <v>1412</v>
      </c>
      <c r="B1271">
        <v>23190</v>
      </c>
      <c r="C1271" s="1">
        <f>ROWS($B$2:B1271)</f>
        <v>1270</v>
      </c>
      <c r="D1271" t="str">
        <f>IF(Formulaire!$D$35=Communes!B1271,Communes!C1271,"")</f>
        <v/>
      </c>
      <c r="E1271" t="str">
        <f t="shared" si="19"/>
        <v/>
      </c>
      <c r="F1271" s="1" t="str" cm="1">
        <f t="array" ref="F1271">IFERROR(INDEX($A$2:$A$4718,E1271),"")</f>
        <v/>
      </c>
    </row>
    <row r="1272" spans="1:6" x14ac:dyDescent="0.3">
      <c r="A1272" t="s">
        <v>1413</v>
      </c>
      <c r="B1272">
        <v>23220</v>
      </c>
      <c r="C1272" s="1">
        <f>ROWS($B$2:B1272)</f>
        <v>1271</v>
      </c>
      <c r="D1272" t="str">
        <f>IF(Formulaire!$D$35=Communes!B1272,Communes!C1272,"")</f>
        <v/>
      </c>
      <c r="E1272" t="str">
        <f t="shared" si="19"/>
        <v/>
      </c>
      <c r="F1272" s="1" t="str" cm="1">
        <f t="array" ref="F1272">IFERROR(INDEX($A$2:$A$4718,E1272),"")</f>
        <v/>
      </c>
    </row>
    <row r="1273" spans="1:6" x14ac:dyDescent="0.3">
      <c r="A1273" t="s">
        <v>1414</v>
      </c>
      <c r="B1273">
        <v>23160</v>
      </c>
      <c r="C1273" s="1">
        <f>ROWS($B$2:B1273)</f>
        <v>1272</v>
      </c>
      <c r="D1273" t="str">
        <f>IF(Formulaire!$D$35=Communes!B1273,Communes!C1273,"")</f>
        <v/>
      </c>
      <c r="E1273" t="str">
        <f t="shared" si="19"/>
        <v/>
      </c>
      <c r="F1273" s="1" t="str" cm="1">
        <f t="array" ref="F1273">IFERROR(INDEX($A$2:$A$4718,E1273),"")</f>
        <v/>
      </c>
    </row>
    <row r="1274" spans="1:6" x14ac:dyDescent="0.3">
      <c r="A1274" t="s">
        <v>1415</v>
      </c>
      <c r="B1274">
        <v>23250</v>
      </c>
      <c r="C1274" s="1">
        <f>ROWS($B$2:B1274)</f>
        <v>1273</v>
      </c>
      <c r="D1274" t="str">
        <f>IF(Formulaire!$D$35=Communes!B1274,Communes!C1274,"")</f>
        <v/>
      </c>
      <c r="E1274" t="str">
        <f t="shared" si="19"/>
        <v/>
      </c>
      <c r="F1274" s="1" t="str" cm="1">
        <f t="array" ref="F1274">IFERROR(INDEX($A$2:$A$4718,E1274),"")</f>
        <v/>
      </c>
    </row>
    <row r="1275" spans="1:6" x14ac:dyDescent="0.3">
      <c r="A1275" t="s">
        <v>1416</v>
      </c>
      <c r="B1275">
        <v>23000</v>
      </c>
      <c r="C1275" s="1">
        <f>ROWS($B$2:B1275)</f>
        <v>1274</v>
      </c>
      <c r="D1275" t="str">
        <f>IF(Formulaire!$D$35=Communes!B1275,Communes!C1275,"")</f>
        <v/>
      </c>
      <c r="E1275" t="str">
        <f t="shared" si="19"/>
        <v/>
      </c>
      <c r="F1275" s="1" t="str" cm="1">
        <f t="array" ref="F1275">IFERROR(INDEX($A$2:$A$4718,E1275),"")</f>
        <v/>
      </c>
    </row>
    <row r="1276" spans="1:6" x14ac:dyDescent="0.3">
      <c r="A1276" t="s">
        <v>1417</v>
      </c>
      <c r="B1276">
        <v>23700</v>
      </c>
      <c r="C1276" s="1">
        <f>ROWS($B$2:B1276)</f>
        <v>1275</v>
      </c>
      <c r="D1276" t="str">
        <f>IF(Formulaire!$D$35=Communes!B1276,Communes!C1276,"")</f>
        <v/>
      </c>
      <c r="E1276" t="str">
        <f t="shared" si="19"/>
        <v/>
      </c>
      <c r="F1276" s="1" t="str" cm="1">
        <f t="array" ref="F1276">IFERROR(INDEX($A$2:$A$4718,E1276),"")</f>
        <v/>
      </c>
    </row>
    <row r="1277" spans="1:6" x14ac:dyDescent="0.3">
      <c r="A1277" t="s">
        <v>760</v>
      </c>
      <c r="B1277">
        <v>23700</v>
      </c>
      <c r="C1277" s="1">
        <f>ROWS($B$2:B1277)</f>
        <v>1276</v>
      </c>
      <c r="D1277" t="str">
        <f>IF(Formulaire!$D$35=Communes!B1277,Communes!C1277,"")</f>
        <v/>
      </c>
      <c r="E1277" t="str">
        <f t="shared" si="19"/>
        <v/>
      </c>
      <c r="F1277" s="1" t="str" cm="1">
        <f t="array" ref="F1277">IFERROR(INDEX($A$2:$A$4718,E1277),"")</f>
        <v/>
      </c>
    </row>
    <row r="1278" spans="1:6" x14ac:dyDescent="0.3">
      <c r="A1278" t="s">
        <v>1418</v>
      </c>
      <c r="B1278">
        <v>23700</v>
      </c>
      <c r="C1278" s="1">
        <f>ROWS($B$2:B1278)</f>
        <v>1277</v>
      </c>
      <c r="D1278" t="str">
        <f>IF(Formulaire!$D$35=Communes!B1278,Communes!C1278,"")</f>
        <v/>
      </c>
      <c r="E1278" t="str">
        <f t="shared" si="19"/>
        <v/>
      </c>
      <c r="F1278" s="1" t="str" cm="1">
        <f t="array" ref="F1278">IFERROR(INDEX($A$2:$A$4718,E1278),"")</f>
        <v/>
      </c>
    </row>
    <row r="1279" spans="1:6" x14ac:dyDescent="0.3">
      <c r="A1279" t="s">
        <v>1419</v>
      </c>
      <c r="B1279">
        <v>23430</v>
      </c>
      <c r="C1279" s="1">
        <f>ROWS($B$2:B1279)</f>
        <v>1278</v>
      </c>
      <c r="D1279" t="str">
        <f>IF(Formulaire!$D$35=Communes!B1279,Communes!C1279,"")</f>
        <v/>
      </c>
      <c r="E1279" t="str">
        <f t="shared" si="19"/>
        <v/>
      </c>
      <c r="F1279" s="1" t="str" cm="1">
        <f t="array" ref="F1279">IFERROR(INDEX($A$2:$A$4718,E1279),"")</f>
        <v/>
      </c>
    </row>
    <row r="1280" spans="1:6" x14ac:dyDescent="0.3">
      <c r="A1280" t="s">
        <v>1420</v>
      </c>
      <c r="B1280">
        <v>23270</v>
      </c>
      <c r="C1280" s="1">
        <f>ROWS($B$2:B1280)</f>
        <v>1279</v>
      </c>
      <c r="D1280" t="str">
        <f>IF(Formulaire!$D$35=Communes!B1280,Communes!C1280,"")</f>
        <v/>
      </c>
      <c r="E1280" t="str">
        <f t="shared" si="19"/>
        <v/>
      </c>
      <c r="F1280" s="1" t="str" cm="1">
        <f t="array" ref="F1280">IFERROR(INDEX($A$2:$A$4718,E1280),"")</f>
        <v/>
      </c>
    </row>
    <row r="1281" spans="1:6" x14ac:dyDescent="0.3">
      <c r="A1281" t="s">
        <v>1421</v>
      </c>
      <c r="B1281">
        <v>23130</v>
      </c>
      <c r="C1281" s="1">
        <f>ROWS($B$2:B1281)</f>
        <v>1280</v>
      </c>
      <c r="D1281" t="str">
        <f>IF(Formulaire!$D$35=Communes!B1281,Communes!C1281,"")</f>
        <v/>
      </c>
      <c r="E1281" t="str">
        <f t="shared" si="19"/>
        <v/>
      </c>
      <c r="F1281" s="1" t="str" cm="1">
        <f t="array" ref="F1281">IFERROR(INDEX($A$2:$A$4718,E1281),"")</f>
        <v/>
      </c>
    </row>
    <row r="1282" spans="1:6" x14ac:dyDescent="0.3">
      <c r="A1282" t="s">
        <v>1422</v>
      </c>
      <c r="B1282">
        <v>23200</v>
      </c>
      <c r="C1282" s="1">
        <f>ROWS($B$2:B1282)</f>
        <v>1281</v>
      </c>
      <c r="D1282" t="str">
        <f>IF(Formulaire!$D$35=Communes!B1282,Communes!C1282,"")</f>
        <v/>
      </c>
      <c r="E1282" t="str">
        <f t="shared" si="19"/>
        <v/>
      </c>
      <c r="F1282" s="1" t="str" cm="1">
        <f t="array" ref="F1282">IFERROR(INDEX($A$2:$A$4718,E1282),"")</f>
        <v/>
      </c>
    </row>
    <row r="1283" spans="1:6" x14ac:dyDescent="0.3">
      <c r="A1283" t="s">
        <v>1423</v>
      </c>
      <c r="B1283">
        <v>23250</v>
      </c>
      <c r="C1283" s="1">
        <f>ROWS($B$2:B1283)</f>
        <v>1282</v>
      </c>
      <c r="D1283" t="str">
        <f>IF(Formulaire!$D$35=Communes!B1283,Communes!C1283,"")</f>
        <v/>
      </c>
      <c r="E1283" t="str">
        <f t="shared" ref="E1283:E1346" si="20">IFERROR(SMALL($D:$D,C1283),"")</f>
        <v/>
      </c>
      <c r="F1283" s="1" t="str" cm="1">
        <f t="array" ref="F1283">IFERROR(INDEX($A$2:$A$4718,E1283),"")</f>
        <v/>
      </c>
    </row>
    <row r="1284" spans="1:6" x14ac:dyDescent="0.3">
      <c r="A1284" t="s">
        <v>1424</v>
      </c>
      <c r="B1284">
        <v>23130</v>
      </c>
      <c r="C1284" s="1">
        <f>ROWS($B$2:B1284)</f>
        <v>1283</v>
      </c>
      <c r="D1284" t="str">
        <f>IF(Formulaire!$D$35=Communes!B1284,Communes!C1284,"")</f>
        <v/>
      </c>
      <c r="E1284" t="str">
        <f t="shared" si="20"/>
        <v/>
      </c>
      <c r="F1284" s="1" t="str" cm="1">
        <f t="array" ref="F1284">IFERROR(INDEX($A$2:$A$4718,E1284),"")</f>
        <v/>
      </c>
    </row>
    <row r="1285" spans="1:6" x14ac:dyDescent="0.3">
      <c r="A1285" t="s">
        <v>1425</v>
      </c>
      <c r="B1285">
        <v>23220</v>
      </c>
      <c r="C1285" s="1">
        <f>ROWS($B$2:B1285)</f>
        <v>1284</v>
      </c>
      <c r="D1285" t="str">
        <f>IF(Formulaire!$D$35=Communes!B1285,Communes!C1285,"")</f>
        <v/>
      </c>
      <c r="E1285" t="str">
        <f t="shared" si="20"/>
        <v/>
      </c>
      <c r="F1285" s="1" t="str" cm="1">
        <f t="array" ref="F1285">IFERROR(INDEX($A$2:$A$4718,E1285),"")</f>
        <v/>
      </c>
    </row>
    <row r="1286" spans="1:6" x14ac:dyDescent="0.3">
      <c r="A1286" t="s">
        <v>1426</v>
      </c>
      <c r="B1286">
        <v>23500</v>
      </c>
      <c r="C1286" s="1">
        <f>ROWS($B$2:B1286)</f>
        <v>1285</v>
      </c>
      <c r="D1286" t="str">
        <f>IF(Formulaire!$D$35=Communes!B1286,Communes!C1286,"")</f>
        <v/>
      </c>
      <c r="E1286" t="str">
        <f t="shared" si="20"/>
        <v/>
      </c>
      <c r="F1286" s="1" t="str" cm="1">
        <f t="array" ref="F1286">IFERROR(INDEX($A$2:$A$4718,E1286),"")</f>
        <v/>
      </c>
    </row>
    <row r="1287" spans="1:6" x14ac:dyDescent="0.3">
      <c r="A1287" t="s">
        <v>1427</v>
      </c>
      <c r="B1287">
        <v>23270</v>
      </c>
      <c r="C1287" s="1">
        <f>ROWS($B$2:B1287)</f>
        <v>1286</v>
      </c>
      <c r="D1287" t="str">
        <f>IF(Formulaire!$D$35=Communes!B1287,Communes!C1287,"")</f>
        <v/>
      </c>
      <c r="E1287" t="str">
        <f t="shared" si="20"/>
        <v/>
      </c>
      <c r="F1287" s="1" t="str" cm="1">
        <f t="array" ref="F1287">IFERROR(INDEX($A$2:$A$4718,E1287),"")</f>
        <v/>
      </c>
    </row>
    <row r="1288" spans="1:6" x14ac:dyDescent="0.3">
      <c r="A1288" t="s">
        <v>1428</v>
      </c>
      <c r="B1288">
        <v>23800</v>
      </c>
      <c r="C1288" s="1">
        <f>ROWS($B$2:B1288)</f>
        <v>1287</v>
      </c>
      <c r="D1288" t="str">
        <f>IF(Formulaire!$D$35=Communes!B1288,Communes!C1288,"")</f>
        <v/>
      </c>
      <c r="E1288" t="str">
        <f t="shared" si="20"/>
        <v/>
      </c>
      <c r="F1288" s="1" t="str" cm="1">
        <f t="array" ref="F1288">IFERROR(INDEX($A$2:$A$4718,E1288),"")</f>
        <v/>
      </c>
    </row>
    <row r="1289" spans="1:6" x14ac:dyDescent="0.3">
      <c r="A1289" t="s">
        <v>1429</v>
      </c>
      <c r="B1289">
        <v>23700</v>
      </c>
      <c r="C1289" s="1">
        <f>ROWS($B$2:B1289)</f>
        <v>1288</v>
      </c>
      <c r="D1289" t="str">
        <f>IF(Formulaire!$D$35=Communes!B1289,Communes!C1289,"")</f>
        <v/>
      </c>
      <c r="E1289" t="str">
        <f t="shared" si="20"/>
        <v/>
      </c>
      <c r="F1289" s="1" t="str" cm="1">
        <f t="array" ref="F1289">IFERROR(INDEX($A$2:$A$4718,E1289),"")</f>
        <v/>
      </c>
    </row>
    <row r="1290" spans="1:6" x14ac:dyDescent="0.3">
      <c r="A1290" t="s">
        <v>1430</v>
      </c>
      <c r="B1290">
        <v>23100</v>
      </c>
      <c r="C1290" s="1">
        <f>ROWS($B$2:B1290)</f>
        <v>1289</v>
      </c>
      <c r="D1290" t="str">
        <f>IF(Formulaire!$D$35=Communes!B1290,Communes!C1290,"")</f>
        <v/>
      </c>
      <c r="E1290" t="str">
        <f t="shared" si="20"/>
        <v/>
      </c>
      <c r="F1290" s="1" t="str" cm="1">
        <f t="array" ref="F1290">IFERROR(INDEX($A$2:$A$4718,E1290),"")</f>
        <v/>
      </c>
    </row>
    <row r="1291" spans="1:6" x14ac:dyDescent="0.3">
      <c r="A1291" t="s">
        <v>1431</v>
      </c>
      <c r="B1291">
        <v>23140</v>
      </c>
      <c r="C1291" s="1">
        <f>ROWS($B$2:B1291)</f>
        <v>1290</v>
      </c>
      <c r="D1291" t="str">
        <f>IF(Formulaire!$D$35=Communes!B1291,Communes!C1291,"")</f>
        <v/>
      </c>
      <c r="E1291" t="str">
        <f t="shared" si="20"/>
        <v/>
      </c>
      <c r="F1291" s="1" t="str" cm="1">
        <f t="array" ref="F1291">IFERROR(INDEX($A$2:$A$4718,E1291),"")</f>
        <v/>
      </c>
    </row>
    <row r="1292" spans="1:6" x14ac:dyDescent="0.3">
      <c r="A1292" t="s">
        <v>1432</v>
      </c>
      <c r="B1292">
        <v>23260</v>
      </c>
      <c r="C1292" s="1">
        <f>ROWS($B$2:B1292)</f>
        <v>1291</v>
      </c>
      <c r="D1292" t="str">
        <f>IF(Formulaire!$D$35=Communes!B1292,Communes!C1292,"")</f>
        <v/>
      </c>
      <c r="E1292" t="str">
        <f t="shared" si="20"/>
        <v/>
      </c>
      <c r="F1292" s="1" t="str" cm="1">
        <f t="array" ref="F1292">IFERROR(INDEX($A$2:$A$4718,E1292),"")</f>
        <v/>
      </c>
    </row>
    <row r="1293" spans="1:6" x14ac:dyDescent="0.3">
      <c r="A1293" t="s">
        <v>1433</v>
      </c>
      <c r="B1293">
        <v>23160</v>
      </c>
      <c r="C1293" s="1">
        <f>ROWS($B$2:B1293)</f>
        <v>1292</v>
      </c>
      <c r="D1293" t="str">
        <f>IF(Formulaire!$D$35=Communes!B1293,Communes!C1293,"")</f>
        <v/>
      </c>
      <c r="E1293" t="str">
        <f t="shared" si="20"/>
        <v/>
      </c>
      <c r="F1293" s="1" t="str" cm="1">
        <f t="array" ref="F1293">IFERROR(INDEX($A$2:$A$4718,E1293),"")</f>
        <v/>
      </c>
    </row>
    <row r="1294" spans="1:6" x14ac:dyDescent="0.3">
      <c r="A1294" t="s">
        <v>1434</v>
      </c>
      <c r="B1294">
        <v>23500</v>
      </c>
      <c r="C1294" s="1">
        <f>ROWS($B$2:B1294)</f>
        <v>1293</v>
      </c>
      <c r="D1294" t="str">
        <f>IF(Formulaire!$D$35=Communes!B1294,Communes!C1294,"")</f>
        <v/>
      </c>
      <c r="E1294" t="str">
        <f t="shared" si="20"/>
        <v/>
      </c>
      <c r="F1294" s="1" t="str" cm="1">
        <f t="array" ref="F1294">IFERROR(INDEX($A$2:$A$4718,E1294),"")</f>
        <v/>
      </c>
    </row>
    <row r="1295" spans="1:6" x14ac:dyDescent="0.3">
      <c r="A1295" t="s">
        <v>1435</v>
      </c>
      <c r="B1295">
        <v>23140</v>
      </c>
      <c r="C1295" s="1">
        <f>ROWS($B$2:B1295)</f>
        <v>1294</v>
      </c>
      <c r="D1295" t="str">
        <f>IF(Formulaire!$D$35=Communes!B1295,Communes!C1295,"")</f>
        <v/>
      </c>
      <c r="E1295" t="str">
        <f t="shared" si="20"/>
        <v/>
      </c>
      <c r="F1295" s="1" t="str" cm="1">
        <f t="array" ref="F1295">IFERROR(INDEX($A$2:$A$4718,E1295),"")</f>
        <v/>
      </c>
    </row>
    <row r="1296" spans="1:6" x14ac:dyDescent="0.3">
      <c r="A1296" t="s">
        <v>1436</v>
      </c>
      <c r="B1296">
        <v>23700</v>
      </c>
      <c r="C1296" s="1">
        <f>ROWS($B$2:B1296)</f>
        <v>1295</v>
      </c>
      <c r="D1296" t="str">
        <f>IF(Formulaire!$D$35=Communes!B1296,Communes!C1296,"")</f>
        <v/>
      </c>
      <c r="E1296" t="str">
        <f t="shared" si="20"/>
        <v/>
      </c>
      <c r="F1296" s="1" t="str" cm="1">
        <f t="array" ref="F1296">IFERROR(INDEX($A$2:$A$4718,E1296),"")</f>
        <v/>
      </c>
    </row>
    <row r="1297" spans="1:6" x14ac:dyDescent="0.3">
      <c r="A1297" t="s">
        <v>1437</v>
      </c>
      <c r="B1297">
        <v>23480</v>
      </c>
      <c r="C1297" s="1">
        <f>ROWS($B$2:B1297)</f>
        <v>1296</v>
      </c>
      <c r="D1297" t="str">
        <f>IF(Formulaire!$D$35=Communes!B1297,Communes!C1297,"")</f>
        <v/>
      </c>
      <c r="E1297" t="str">
        <f t="shared" si="20"/>
        <v/>
      </c>
      <c r="F1297" s="1" t="str" cm="1">
        <f t="array" ref="F1297">IFERROR(INDEX($A$2:$A$4718,E1297),"")</f>
        <v/>
      </c>
    </row>
    <row r="1298" spans="1:6" x14ac:dyDescent="0.3">
      <c r="A1298" t="s">
        <v>1438</v>
      </c>
      <c r="B1298">
        <v>23800</v>
      </c>
      <c r="C1298" s="1">
        <f>ROWS($B$2:B1298)</f>
        <v>1297</v>
      </c>
      <c r="D1298" t="str">
        <f>IF(Formulaire!$D$35=Communes!B1298,Communes!C1298,"")</f>
        <v/>
      </c>
      <c r="E1298" t="str">
        <f t="shared" si="20"/>
        <v/>
      </c>
      <c r="F1298" s="1" t="str" cm="1">
        <f t="array" ref="F1298">IFERROR(INDEX($A$2:$A$4718,E1298),"")</f>
        <v/>
      </c>
    </row>
    <row r="1299" spans="1:6" x14ac:dyDescent="0.3">
      <c r="A1299" t="s">
        <v>1439</v>
      </c>
      <c r="B1299">
        <v>23110</v>
      </c>
      <c r="C1299" s="1">
        <f>ROWS($B$2:B1299)</f>
        <v>1298</v>
      </c>
      <c r="D1299" t="str">
        <f>IF(Formulaire!$D$35=Communes!B1299,Communes!C1299,"")</f>
        <v/>
      </c>
      <c r="E1299" t="str">
        <f t="shared" si="20"/>
        <v/>
      </c>
      <c r="F1299" s="1" t="str" cm="1">
        <f t="array" ref="F1299">IFERROR(INDEX($A$2:$A$4718,E1299),"")</f>
        <v/>
      </c>
    </row>
    <row r="1300" spans="1:6" x14ac:dyDescent="0.3">
      <c r="A1300" t="s">
        <v>1440</v>
      </c>
      <c r="B1300">
        <v>23340</v>
      </c>
      <c r="C1300" s="1">
        <f>ROWS($B$2:B1300)</f>
        <v>1299</v>
      </c>
      <c r="D1300" t="str">
        <f>IF(Formulaire!$D$35=Communes!B1300,Communes!C1300,"")</f>
        <v/>
      </c>
      <c r="E1300" t="str">
        <f t="shared" si="20"/>
        <v/>
      </c>
      <c r="F1300" s="1" t="str" cm="1">
        <f t="array" ref="F1300">IFERROR(INDEX($A$2:$A$4718,E1300),"")</f>
        <v/>
      </c>
    </row>
    <row r="1301" spans="1:6" x14ac:dyDescent="0.3">
      <c r="A1301" t="s">
        <v>1441</v>
      </c>
      <c r="B1301">
        <v>23400</v>
      </c>
      <c r="C1301" s="1">
        <f>ROWS($B$2:B1301)</f>
        <v>1300</v>
      </c>
      <c r="D1301" t="str">
        <f>IF(Formulaire!$D$35=Communes!B1301,Communes!C1301,"")</f>
        <v/>
      </c>
      <c r="E1301" t="str">
        <f t="shared" si="20"/>
        <v/>
      </c>
      <c r="F1301" s="1" t="str" cm="1">
        <f t="array" ref="F1301">IFERROR(INDEX($A$2:$A$4718,E1301),"")</f>
        <v/>
      </c>
    </row>
    <row r="1302" spans="1:6" x14ac:dyDescent="0.3">
      <c r="A1302" t="s">
        <v>1442</v>
      </c>
      <c r="B1302">
        <v>23500</v>
      </c>
      <c r="C1302" s="1">
        <f>ROWS($B$2:B1302)</f>
        <v>1301</v>
      </c>
      <c r="D1302" t="str">
        <f>IF(Formulaire!$D$35=Communes!B1302,Communes!C1302,"")</f>
        <v/>
      </c>
      <c r="E1302" t="str">
        <f t="shared" si="20"/>
        <v/>
      </c>
      <c r="F1302" s="1" t="str" cm="1">
        <f t="array" ref="F1302">IFERROR(INDEX($A$2:$A$4718,E1302),"")</f>
        <v/>
      </c>
    </row>
    <row r="1303" spans="1:6" x14ac:dyDescent="0.3">
      <c r="A1303" t="s">
        <v>1443</v>
      </c>
      <c r="B1303">
        <v>23100</v>
      </c>
      <c r="C1303" s="1">
        <f>ROWS($B$2:B1303)</f>
        <v>1302</v>
      </c>
      <c r="D1303" t="str">
        <f>IF(Formulaire!$D$35=Communes!B1303,Communes!C1303,"")</f>
        <v/>
      </c>
      <c r="E1303" t="str">
        <f t="shared" si="20"/>
        <v/>
      </c>
      <c r="F1303" s="1" t="str" cm="1">
        <f t="array" ref="F1303">IFERROR(INDEX($A$2:$A$4718,E1303),"")</f>
        <v/>
      </c>
    </row>
    <row r="1304" spans="1:6" x14ac:dyDescent="0.3">
      <c r="A1304" t="s">
        <v>1444</v>
      </c>
      <c r="B1304">
        <v>23260</v>
      </c>
      <c r="C1304" s="1">
        <f>ROWS($B$2:B1304)</f>
        <v>1303</v>
      </c>
      <c r="D1304" t="str">
        <f>IF(Formulaire!$D$35=Communes!B1304,Communes!C1304,"")</f>
        <v/>
      </c>
      <c r="E1304" t="str">
        <f t="shared" si="20"/>
        <v/>
      </c>
      <c r="F1304" s="1" t="str" cm="1">
        <f t="array" ref="F1304">IFERROR(INDEX($A$2:$A$4718,E1304),"")</f>
        <v/>
      </c>
    </row>
    <row r="1305" spans="1:6" x14ac:dyDescent="0.3">
      <c r="A1305" t="s">
        <v>1445</v>
      </c>
      <c r="B1305">
        <v>23320</v>
      </c>
      <c r="C1305" s="1">
        <f>ROWS($B$2:B1305)</f>
        <v>1304</v>
      </c>
      <c r="D1305" t="str">
        <f>IF(Formulaire!$D$35=Communes!B1305,Communes!C1305,"")</f>
        <v/>
      </c>
      <c r="E1305" t="str">
        <f t="shared" si="20"/>
        <v/>
      </c>
      <c r="F1305" s="1" t="str" cm="1">
        <f t="array" ref="F1305">IFERROR(INDEX($A$2:$A$4718,E1305),"")</f>
        <v/>
      </c>
    </row>
    <row r="1306" spans="1:6" x14ac:dyDescent="0.3">
      <c r="A1306" t="s">
        <v>1446</v>
      </c>
      <c r="B1306">
        <v>23110</v>
      </c>
      <c r="C1306" s="1">
        <f>ROWS($B$2:B1306)</f>
        <v>1305</v>
      </c>
      <c r="D1306" t="str">
        <f>IF(Formulaire!$D$35=Communes!B1306,Communes!C1306,"")</f>
        <v/>
      </c>
      <c r="E1306" t="str">
        <f t="shared" si="20"/>
        <v/>
      </c>
      <c r="F1306" s="1" t="str" cm="1">
        <f t="array" ref="F1306">IFERROR(INDEX($A$2:$A$4718,E1306),"")</f>
        <v/>
      </c>
    </row>
    <row r="1307" spans="1:6" x14ac:dyDescent="0.3">
      <c r="A1307" t="s">
        <v>1447</v>
      </c>
      <c r="B1307">
        <v>23360</v>
      </c>
      <c r="C1307" s="1">
        <f>ROWS($B$2:B1307)</f>
        <v>1306</v>
      </c>
      <c r="D1307" t="str">
        <f>IF(Formulaire!$D$35=Communes!B1307,Communes!C1307,"")</f>
        <v/>
      </c>
      <c r="E1307" t="str">
        <f t="shared" si="20"/>
        <v/>
      </c>
      <c r="F1307" s="1" t="str" cm="1">
        <f t="array" ref="F1307">IFERROR(INDEX($A$2:$A$4718,E1307),"")</f>
        <v/>
      </c>
    </row>
    <row r="1308" spans="1:6" x14ac:dyDescent="0.3">
      <c r="A1308" t="s">
        <v>1448</v>
      </c>
      <c r="B1308">
        <v>23480</v>
      </c>
      <c r="C1308" s="1">
        <f>ROWS($B$2:B1308)</f>
        <v>1307</v>
      </c>
      <c r="D1308" t="str">
        <f>IF(Formulaire!$D$35=Communes!B1308,Communes!C1308,"")</f>
        <v/>
      </c>
      <c r="E1308" t="str">
        <f t="shared" si="20"/>
        <v/>
      </c>
      <c r="F1308" s="1" t="str" cm="1">
        <f t="array" ref="F1308">IFERROR(INDEX($A$2:$A$4718,E1308),"")</f>
        <v/>
      </c>
    </row>
    <row r="1309" spans="1:6" x14ac:dyDescent="0.3">
      <c r="A1309" t="s">
        <v>1449</v>
      </c>
      <c r="B1309">
        <v>23450</v>
      </c>
      <c r="C1309" s="1">
        <f>ROWS($B$2:B1309)</f>
        <v>1308</v>
      </c>
      <c r="D1309" t="str">
        <f>IF(Formulaire!$D$35=Communes!B1309,Communes!C1309,"")</f>
        <v/>
      </c>
      <c r="E1309" t="str">
        <f t="shared" si="20"/>
        <v/>
      </c>
      <c r="F1309" s="1" t="str" cm="1">
        <f t="array" ref="F1309">IFERROR(INDEX($A$2:$A$4718,E1309),"")</f>
        <v/>
      </c>
    </row>
    <row r="1310" spans="1:6" x14ac:dyDescent="0.3">
      <c r="A1310" t="s">
        <v>1450</v>
      </c>
      <c r="B1310">
        <v>23320</v>
      </c>
      <c r="C1310" s="1">
        <f>ROWS($B$2:B1310)</f>
        <v>1309</v>
      </c>
      <c r="D1310" t="str">
        <f>IF(Formulaire!$D$35=Communes!B1310,Communes!C1310,"")</f>
        <v/>
      </c>
      <c r="E1310" t="str">
        <f t="shared" si="20"/>
        <v/>
      </c>
      <c r="F1310" s="1" t="str" cm="1">
        <f t="array" ref="F1310">IFERROR(INDEX($A$2:$A$4718,E1310),"")</f>
        <v/>
      </c>
    </row>
    <row r="1311" spans="1:6" x14ac:dyDescent="0.3">
      <c r="A1311" t="s">
        <v>499</v>
      </c>
      <c r="B1311">
        <v>23350</v>
      </c>
      <c r="C1311" s="1">
        <f>ROWS($B$2:B1311)</f>
        <v>1310</v>
      </c>
      <c r="D1311" t="str">
        <f>IF(Formulaire!$D$35=Communes!B1311,Communes!C1311,"")</f>
        <v/>
      </c>
      <c r="E1311" t="str">
        <f t="shared" si="20"/>
        <v/>
      </c>
      <c r="F1311" s="1" t="str" cm="1">
        <f t="array" ref="F1311">IFERROR(INDEX($A$2:$A$4718,E1311),"")</f>
        <v/>
      </c>
    </row>
    <row r="1312" spans="1:6" x14ac:dyDescent="0.3">
      <c r="A1312" t="s">
        <v>1451</v>
      </c>
      <c r="B1312">
        <v>23340</v>
      </c>
      <c r="C1312" s="1">
        <f>ROWS($B$2:B1312)</f>
        <v>1311</v>
      </c>
      <c r="D1312" t="str">
        <f>IF(Formulaire!$D$35=Communes!B1312,Communes!C1312,"")</f>
        <v/>
      </c>
      <c r="E1312" t="str">
        <f t="shared" si="20"/>
        <v/>
      </c>
      <c r="F1312" s="1" t="str" cm="1">
        <f t="array" ref="F1312">IFERROR(INDEX($A$2:$A$4718,E1312),"")</f>
        <v/>
      </c>
    </row>
    <row r="1313" spans="1:6" x14ac:dyDescent="0.3">
      <c r="A1313" t="s">
        <v>1451</v>
      </c>
      <c r="B1313">
        <v>23340</v>
      </c>
      <c r="C1313" s="1">
        <f>ROWS($B$2:B1313)</f>
        <v>1312</v>
      </c>
      <c r="D1313" t="str">
        <f>IF(Formulaire!$D$35=Communes!B1313,Communes!C1313,"")</f>
        <v/>
      </c>
      <c r="E1313" t="str">
        <f t="shared" si="20"/>
        <v/>
      </c>
      <c r="F1313" s="1" t="str" cm="1">
        <f t="array" ref="F1313">IFERROR(INDEX($A$2:$A$4718,E1313),"")</f>
        <v/>
      </c>
    </row>
    <row r="1314" spans="1:6" x14ac:dyDescent="0.3">
      <c r="A1314" t="s">
        <v>1452</v>
      </c>
      <c r="B1314">
        <v>23500</v>
      </c>
      <c r="C1314" s="1">
        <f>ROWS($B$2:B1314)</f>
        <v>1313</v>
      </c>
      <c r="D1314" t="str">
        <f>IF(Formulaire!$D$35=Communes!B1314,Communes!C1314,"")</f>
        <v/>
      </c>
      <c r="E1314" t="str">
        <f t="shared" si="20"/>
        <v/>
      </c>
      <c r="F1314" s="1" t="str" cm="1">
        <f t="array" ref="F1314">IFERROR(INDEX($A$2:$A$4718,E1314),"")</f>
        <v/>
      </c>
    </row>
    <row r="1315" spans="1:6" x14ac:dyDescent="0.3">
      <c r="A1315" t="s">
        <v>1453</v>
      </c>
      <c r="B1315">
        <v>23380</v>
      </c>
      <c r="C1315" s="1">
        <f>ROWS($B$2:B1315)</f>
        <v>1314</v>
      </c>
      <c r="D1315" t="str">
        <f>IF(Formulaire!$D$35=Communes!B1315,Communes!C1315,"")</f>
        <v/>
      </c>
      <c r="E1315" t="str">
        <f t="shared" si="20"/>
        <v/>
      </c>
      <c r="F1315" s="1" t="str" cm="1">
        <f t="array" ref="F1315">IFERROR(INDEX($A$2:$A$4718,E1315),"")</f>
        <v/>
      </c>
    </row>
    <row r="1316" spans="1:6" x14ac:dyDescent="0.3">
      <c r="A1316" t="s">
        <v>1454</v>
      </c>
      <c r="B1316">
        <v>23230</v>
      </c>
      <c r="C1316" s="1">
        <f>ROWS($B$2:B1316)</f>
        <v>1315</v>
      </c>
      <c r="D1316" t="str">
        <f>IF(Formulaire!$D$35=Communes!B1316,Communes!C1316,"")</f>
        <v/>
      </c>
      <c r="E1316" t="str">
        <f t="shared" si="20"/>
        <v/>
      </c>
      <c r="F1316" s="1" t="str" cm="1">
        <f t="array" ref="F1316">IFERROR(INDEX($A$2:$A$4718,E1316),"")</f>
        <v/>
      </c>
    </row>
    <row r="1317" spans="1:6" x14ac:dyDescent="0.3">
      <c r="A1317" t="s">
        <v>1454</v>
      </c>
      <c r="B1317">
        <v>23230</v>
      </c>
      <c r="C1317" s="1">
        <f>ROWS($B$2:B1317)</f>
        <v>1316</v>
      </c>
      <c r="D1317" t="str">
        <f>IF(Formulaire!$D$35=Communes!B1317,Communes!C1317,"")</f>
        <v/>
      </c>
      <c r="E1317" t="str">
        <f t="shared" si="20"/>
        <v/>
      </c>
      <c r="F1317" s="1" t="str" cm="1">
        <f t="array" ref="F1317">IFERROR(INDEX($A$2:$A$4718,E1317),"")</f>
        <v/>
      </c>
    </row>
    <row r="1318" spans="1:6" x14ac:dyDescent="0.3">
      <c r="A1318" t="s">
        <v>1454</v>
      </c>
      <c r="B1318">
        <v>23230</v>
      </c>
      <c r="C1318" s="1">
        <f>ROWS($B$2:B1318)</f>
        <v>1317</v>
      </c>
      <c r="D1318" t="str">
        <f>IF(Formulaire!$D$35=Communes!B1318,Communes!C1318,"")</f>
        <v/>
      </c>
      <c r="E1318" t="str">
        <f t="shared" si="20"/>
        <v/>
      </c>
      <c r="F1318" s="1" t="str" cm="1">
        <f t="array" ref="F1318">IFERROR(INDEX($A$2:$A$4718,E1318),"")</f>
        <v/>
      </c>
    </row>
    <row r="1319" spans="1:6" x14ac:dyDescent="0.3">
      <c r="A1319" t="s">
        <v>1456</v>
      </c>
      <c r="B1319">
        <v>23240</v>
      </c>
      <c r="C1319" s="1">
        <f>ROWS($B$2:B1319)</f>
        <v>1318</v>
      </c>
      <c r="D1319" t="str">
        <f>IF(Formulaire!$D$35=Communes!B1319,Communes!C1319,"")</f>
        <v/>
      </c>
      <c r="E1319" t="str">
        <f t="shared" si="20"/>
        <v/>
      </c>
      <c r="F1319" s="1" t="str" cm="1">
        <f t="array" ref="F1319">IFERROR(INDEX($A$2:$A$4718,E1319),"")</f>
        <v/>
      </c>
    </row>
    <row r="1320" spans="1:6" x14ac:dyDescent="0.3">
      <c r="A1320" t="s">
        <v>1457</v>
      </c>
      <c r="B1320">
        <v>23000</v>
      </c>
      <c r="C1320" s="1">
        <f>ROWS($B$2:B1320)</f>
        <v>1319</v>
      </c>
      <c r="D1320" t="str">
        <f>IF(Formulaire!$D$35=Communes!B1320,Communes!C1320,"")</f>
        <v/>
      </c>
      <c r="E1320" t="str">
        <f t="shared" si="20"/>
        <v/>
      </c>
      <c r="F1320" s="1" t="str" cm="1">
        <f t="array" ref="F1320">IFERROR(INDEX($A$2:$A$4718,E1320),"")</f>
        <v/>
      </c>
    </row>
    <row r="1321" spans="1:6" x14ac:dyDescent="0.3">
      <c r="A1321" t="s">
        <v>1458</v>
      </c>
      <c r="B1321">
        <v>23130</v>
      </c>
      <c r="C1321" s="1">
        <f>ROWS($B$2:B1321)</f>
        <v>1320</v>
      </c>
      <c r="D1321" t="str">
        <f>IF(Formulaire!$D$35=Communes!B1321,Communes!C1321,"")</f>
        <v/>
      </c>
      <c r="E1321" t="str">
        <f t="shared" si="20"/>
        <v/>
      </c>
      <c r="F1321" s="1" t="str" cm="1">
        <f t="array" ref="F1321">IFERROR(INDEX($A$2:$A$4718,E1321),"")</f>
        <v/>
      </c>
    </row>
    <row r="1322" spans="1:6" x14ac:dyDescent="0.3">
      <c r="A1322" t="s">
        <v>1459</v>
      </c>
      <c r="B1322">
        <v>23270</v>
      </c>
      <c r="C1322" s="1">
        <f>ROWS($B$2:B1322)</f>
        <v>1321</v>
      </c>
      <c r="D1322" t="str">
        <f>IF(Formulaire!$D$35=Communes!B1322,Communes!C1322,"")</f>
        <v/>
      </c>
      <c r="E1322" t="str">
        <f t="shared" si="20"/>
        <v/>
      </c>
      <c r="F1322" s="1" t="str" cm="1">
        <f t="array" ref="F1322">IFERROR(INDEX($A$2:$A$4718,E1322),"")</f>
        <v/>
      </c>
    </row>
    <row r="1323" spans="1:6" x14ac:dyDescent="0.3">
      <c r="A1323" t="s">
        <v>1460</v>
      </c>
      <c r="B1323">
        <v>23250</v>
      </c>
      <c r="C1323" s="1">
        <f>ROWS($B$2:B1323)</f>
        <v>1322</v>
      </c>
      <c r="D1323" t="str">
        <f>IF(Formulaire!$D$35=Communes!B1323,Communes!C1323,"")</f>
        <v/>
      </c>
      <c r="E1323" t="str">
        <f t="shared" si="20"/>
        <v/>
      </c>
      <c r="F1323" s="1" t="str" cm="1">
        <f t="array" ref="F1323">IFERROR(INDEX($A$2:$A$4718,E1323),"")</f>
        <v/>
      </c>
    </row>
    <row r="1324" spans="1:6" x14ac:dyDescent="0.3">
      <c r="A1324" t="s">
        <v>1461</v>
      </c>
      <c r="B1324">
        <v>23140</v>
      </c>
      <c r="C1324" s="1">
        <f>ROWS($B$2:B1324)</f>
        <v>1323</v>
      </c>
      <c r="D1324" t="str">
        <f>IF(Formulaire!$D$35=Communes!B1324,Communes!C1324,"")</f>
        <v/>
      </c>
      <c r="E1324" t="str">
        <f t="shared" si="20"/>
        <v/>
      </c>
      <c r="F1324" s="1" t="str" cm="1">
        <f t="array" ref="F1324">IFERROR(INDEX($A$2:$A$4718,E1324),"")</f>
        <v/>
      </c>
    </row>
    <row r="1325" spans="1:6" x14ac:dyDescent="0.3">
      <c r="A1325" t="s">
        <v>1462</v>
      </c>
      <c r="B1325">
        <v>23220</v>
      </c>
      <c r="C1325" s="1">
        <f>ROWS($B$2:B1325)</f>
        <v>1324</v>
      </c>
      <c r="D1325" t="str">
        <f>IF(Formulaire!$D$35=Communes!B1325,Communes!C1325,"")</f>
        <v/>
      </c>
      <c r="E1325" t="str">
        <f t="shared" si="20"/>
        <v/>
      </c>
      <c r="F1325" s="1" t="str" cm="1">
        <f t="array" ref="F1325">IFERROR(INDEX($A$2:$A$4718,E1325),"")</f>
        <v/>
      </c>
    </row>
    <row r="1326" spans="1:6" x14ac:dyDescent="0.3">
      <c r="A1326" t="s">
        <v>1463</v>
      </c>
      <c r="B1326">
        <v>23270</v>
      </c>
      <c r="C1326" s="1">
        <f>ROWS($B$2:B1326)</f>
        <v>1325</v>
      </c>
      <c r="D1326" t="str">
        <f>IF(Formulaire!$D$35=Communes!B1326,Communes!C1326,"")</f>
        <v/>
      </c>
      <c r="E1326" t="str">
        <f t="shared" si="20"/>
        <v/>
      </c>
      <c r="F1326" s="1" t="str" cm="1">
        <f t="array" ref="F1326">IFERROR(INDEX($A$2:$A$4718,E1326),"")</f>
        <v/>
      </c>
    </row>
    <row r="1327" spans="1:6" x14ac:dyDescent="0.3">
      <c r="A1327" t="s">
        <v>1464</v>
      </c>
      <c r="B1327">
        <v>23800</v>
      </c>
      <c r="C1327" s="1">
        <f>ROWS($B$2:B1327)</f>
        <v>1326</v>
      </c>
      <c r="D1327" t="str">
        <f>IF(Formulaire!$D$35=Communes!B1327,Communes!C1327,"")</f>
        <v/>
      </c>
      <c r="E1327" t="str">
        <f t="shared" si="20"/>
        <v/>
      </c>
      <c r="F1327" s="1" t="str" cm="1">
        <f t="array" ref="F1327">IFERROR(INDEX($A$2:$A$4718,E1327),"")</f>
        <v/>
      </c>
    </row>
    <row r="1328" spans="1:6" x14ac:dyDescent="0.3">
      <c r="A1328" t="s">
        <v>1465</v>
      </c>
      <c r="B1328">
        <v>23600</v>
      </c>
      <c r="C1328" s="1">
        <f>ROWS($B$2:B1328)</f>
        <v>1327</v>
      </c>
      <c r="D1328" t="str">
        <f>IF(Formulaire!$D$35=Communes!B1328,Communes!C1328,"")</f>
        <v/>
      </c>
      <c r="E1328" t="str">
        <f t="shared" si="20"/>
        <v/>
      </c>
      <c r="F1328" s="1" t="str" cm="1">
        <f t="array" ref="F1328">IFERROR(INDEX($A$2:$A$4718,E1328),"")</f>
        <v/>
      </c>
    </row>
    <row r="1329" spans="1:6" x14ac:dyDescent="0.3">
      <c r="A1329" t="s">
        <v>1466</v>
      </c>
      <c r="B1329">
        <v>23150</v>
      </c>
      <c r="C1329" s="1">
        <f>ROWS($B$2:B1329)</f>
        <v>1328</v>
      </c>
      <c r="D1329" t="str">
        <f>IF(Formulaire!$D$35=Communes!B1329,Communes!C1329,"")</f>
        <v/>
      </c>
      <c r="E1329" t="str">
        <f t="shared" si="20"/>
        <v/>
      </c>
      <c r="F1329" s="1" t="str" cm="1">
        <f t="array" ref="F1329">IFERROR(INDEX($A$2:$A$4718,E1329),"")</f>
        <v/>
      </c>
    </row>
    <row r="1330" spans="1:6" x14ac:dyDescent="0.3">
      <c r="A1330" t="s">
        <v>1467</v>
      </c>
      <c r="B1330">
        <v>23170</v>
      </c>
      <c r="C1330" s="1">
        <f>ROWS($B$2:B1330)</f>
        <v>1329</v>
      </c>
      <c r="D1330" t="str">
        <f>IF(Formulaire!$D$35=Communes!B1330,Communes!C1330,"")</f>
        <v/>
      </c>
      <c r="E1330" t="str">
        <f t="shared" si="20"/>
        <v/>
      </c>
      <c r="F1330" s="1" t="str" cm="1">
        <f t="array" ref="F1330">IFERROR(INDEX($A$2:$A$4718,E1330),"")</f>
        <v/>
      </c>
    </row>
    <row r="1331" spans="1:6" x14ac:dyDescent="0.3">
      <c r="A1331" t="s">
        <v>1468</v>
      </c>
      <c r="B1331">
        <v>23150</v>
      </c>
      <c r="C1331" s="1">
        <f>ROWS($B$2:B1331)</f>
        <v>1330</v>
      </c>
      <c r="D1331" t="str">
        <f>IF(Formulaire!$D$35=Communes!B1331,Communes!C1331,"")</f>
        <v/>
      </c>
      <c r="E1331" t="str">
        <f t="shared" si="20"/>
        <v/>
      </c>
      <c r="F1331" s="1" t="str" cm="1">
        <f t="array" ref="F1331">IFERROR(INDEX($A$2:$A$4718,E1331),"")</f>
        <v/>
      </c>
    </row>
    <row r="1332" spans="1:6" x14ac:dyDescent="0.3">
      <c r="A1332" t="s">
        <v>1469</v>
      </c>
      <c r="B1332">
        <v>23600</v>
      </c>
      <c r="C1332" s="1">
        <f>ROWS($B$2:B1332)</f>
        <v>1331</v>
      </c>
      <c r="D1332" t="str">
        <f>IF(Formulaire!$D$35=Communes!B1332,Communes!C1332,"")</f>
        <v/>
      </c>
      <c r="E1332" t="str">
        <f t="shared" si="20"/>
        <v/>
      </c>
      <c r="F1332" s="1" t="str" cm="1">
        <f t="array" ref="F1332">IFERROR(INDEX($A$2:$A$4718,E1332),"")</f>
        <v/>
      </c>
    </row>
    <row r="1333" spans="1:6" x14ac:dyDescent="0.3">
      <c r="A1333" t="s">
        <v>1470</v>
      </c>
      <c r="B1333">
        <v>23220</v>
      </c>
      <c r="C1333" s="1">
        <f>ROWS($B$2:B1333)</f>
        <v>1332</v>
      </c>
      <c r="D1333" t="str">
        <f>IF(Formulaire!$D$35=Communes!B1333,Communes!C1333,"")</f>
        <v/>
      </c>
      <c r="E1333" t="str">
        <f t="shared" si="20"/>
        <v/>
      </c>
      <c r="F1333" s="1" t="str" cm="1">
        <f t="array" ref="F1333">IFERROR(INDEX($A$2:$A$4718,E1333),"")</f>
        <v/>
      </c>
    </row>
    <row r="1334" spans="1:6" x14ac:dyDescent="0.3">
      <c r="A1334" t="s">
        <v>1470</v>
      </c>
      <c r="B1334">
        <v>23220</v>
      </c>
      <c r="C1334" s="1">
        <f>ROWS($B$2:B1334)</f>
        <v>1333</v>
      </c>
      <c r="D1334" t="str">
        <f>IF(Formulaire!$D$35=Communes!B1334,Communes!C1334,"")</f>
        <v/>
      </c>
      <c r="E1334" t="str">
        <f t="shared" si="20"/>
        <v/>
      </c>
      <c r="F1334" s="1" t="str" cm="1">
        <f t="array" ref="F1334">IFERROR(INDEX($A$2:$A$4718,E1334),"")</f>
        <v/>
      </c>
    </row>
    <row r="1335" spans="1:6" x14ac:dyDescent="0.3">
      <c r="A1335" t="s">
        <v>1471</v>
      </c>
      <c r="B1335">
        <v>23700</v>
      </c>
      <c r="C1335" s="1">
        <f>ROWS($B$2:B1335)</f>
        <v>1334</v>
      </c>
      <c r="D1335" t="str">
        <f>IF(Formulaire!$D$35=Communes!B1335,Communes!C1335,"")</f>
        <v/>
      </c>
      <c r="E1335" t="str">
        <f t="shared" si="20"/>
        <v/>
      </c>
      <c r="F1335" s="1" t="str" cm="1">
        <f t="array" ref="F1335">IFERROR(INDEX($A$2:$A$4718,E1335),"")</f>
        <v/>
      </c>
    </row>
    <row r="1336" spans="1:6" x14ac:dyDescent="0.3">
      <c r="A1336" t="s">
        <v>1472</v>
      </c>
      <c r="B1336">
        <v>23240</v>
      </c>
      <c r="C1336" s="1">
        <f>ROWS($B$2:B1336)</f>
        <v>1335</v>
      </c>
      <c r="D1336" t="str">
        <f>IF(Formulaire!$D$35=Communes!B1336,Communes!C1336,"")</f>
        <v/>
      </c>
      <c r="E1336" t="str">
        <f t="shared" si="20"/>
        <v/>
      </c>
      <c r="F1336" s="1" t="str" cm="1">
        <f t="array" ref="F1336">IFERROR(INDEX($A$2:$A$4718,E1336),"")</f>
        <v/>
      </c>
    </row>
    <row r="1337" spans="1:6" x14ac:dyDescent="0.3">
      <c r="A1337" t="s">
        <v>1473</v>
      </c>
      <c r="B1337">
        <v>23360</v>
      </c>
      <c r="C1337" s="1">
        <f>ROWS($B$2:B1337)</f>
        <v>1336</v>
      </c>
      <c r="D1337" t="str">
        <f>IF(Formulaire!$D$35=Communes!B1337,Communes!C1337,"")</f>
        <v/>
      </c>
      <c r="E1337" t="str">
        <f t="shared" si="20"/>
        <v/>
      </c>
      <c r="F1337" s="1" t="str" cm="1">
        <f t="array" ref="F1337">IFERROR(INDEX($A$2:$A$4718,E1337),"")</f>
        <v/>
      </c>
    </row>
    <row r="1338" spans="1:6" x14ac:dyDescent="0.3">
      <c r="A1338" t="s">
        <v>1473</v>
      </c>
      <c r="B1338">
        <v>23360</v>
      </c>
      <c r="C1338" s="1">
        <f>ROWS($B$2:B1338)</f>
        <v>1337</v>
      </c>
      <c r="D1338" t="str">
        <f>IF(Formulaire!$D$35=Communes!B1338,Communes!C1338,"")</f>
        <v/>
      </c>
      <c r="E1338" t="str">
        <f t="shared" si="20"/>
        <v/>
      </c>
      <c r="F1338" s="1" t="str" cm="1">
        <f t="array" ref="F1338">IFERROR(INDEX($A$2:$A$4718,E1338),"")</f>
        <v/>
      </c>
    </row>
    <row r="1339" spans="1:6" x14ac:dyDescent="0.3">
      <c r="A1339" t="s">
        <v>1474</v>
      </c>
      <c r="B1339">
        <v>23190</v>
      </c>
      <c r="C1339" s="1">
        <f>ROWS($B$2:B1339)</f>
        <v>1338</v>
      </c>
      <c r="D1339" t="str">
        <f>IF(Formulaire!$D$35=Communes!B1339,Communes!C1339,"")</f>
        <v/>
      </c>
      <c r="E1339" t="str">
        <f t="shared" si="20"/>
        <v/>
      </c>
      <c r="F1339" s="1" t="str" cm="1">
        <f t="array" ref="F1339">IFERROR(INDEX($A$2:$A$4718,E1339),"")</f>
        <v/>
      </c>
    </row>
    <row r="1340" spans="1:6" x14ac:dyDescent="0.3">
      <c r="A1340" t="s">
        <v>1475</v>
      </c>
      <c r="B1340">
        <v>23170</v>
      </c>
      <c r="C1340" s="1">
        <f>ROWS($B$2:B1340)</f>
        <v>1339</v>
      </c>
      <c r="D1340" t="str">
        <f>IF(Formulaire!$D$35=Communes!B1340,Communes!C1340,"")</f>
        <v/>
      </c>
      <c r="E1340" t="str">
        <f t="shared" si="20"/>
        <v/>
      </c>
      <c r="F1340" s="1" t="str" cm="1">
        <f t="array" ref="F1340">IFERROR(INDEX($A$2:$A$4718,E1340),"")</f>
        <v/>
      </c>
    </row>
    <row r="1341" spans="1:6" x14ac:dyDescent="0.3">
      <c r="A1341" t="s">
        <v>1476</v>
      </c>
      <c r="B1341">
        <v>23260</v>
      </c>
      <c r="C1341" s="1">
        <f>ROWS($B$2:B1341)</f>
        <v>1340</v>
      </c>
      <c r="D1341" t="str">
        <f>IF(Formulaire!$D$35=Communes!B1341,Communes!C1341,"")</f>
        <v/>
      </c>
      <c r="E1341" t="str">
        <f t="shared" si="20"/>
        <v/>
      </c>
      <c r="F1341" s="1" t="str" cm="1">
        <f t="array" ref="F1341">IFERROR(INDEX($A$2:$A$4718,E1341),"")</f>
        <v/>
      </c>
    </row>
    <row r="1342" spans="1:6" x14ac:dyDescent="0.3">
      <c r="A1342" t="s">
        <v>1477</v>
      </c>
      <c r="B1342">
        <v>23700</v>
      </c>
      <c r="C1342" s="1">
        <f>ROWS($B$2:B1342)</f>
        <v>1341</v>
      </c>
      <c r="D1342" t="str">
        <f>IF(Formulaire!$D$35=Communes!B1342,Communes!C1342,"")</f>
        <v/>
      </c>
      <c r="E1342" t="str">
        <f t="shared" si="20"/>
        <v/>
      </c>
      <c r="F1342" s="1" t="str" cm="1">
        <f t="array" ref="F1342">IFERROR(INDEX($A$2:$A$4718,E1342),"")</f>
        <v/>
      </c>
    </row>
    <row r="1343" spans="1:6" x14ac:dyDescent="0.3">
      <c r="A1343" t="s">
        <v>1478</v>
      </c>
      <c r="B1343">
        <v>23800</v>
      </c>
      <c r="C1343" s="1">
        <f>ROWS($B$2:B1343)</f>
        <v>1342</v>
      </c>
      <c r="D1343" t="str">
        <f>IF(Formulaire!$D$35=Communes!B1343,Communes!C1343,"")</f>
        <v/>
      </c>
      <c r="E1343" t="str">
        <f t="shared" si="20"/>
        <v/>
      </c>
      <c r="F1343" s="1" t="str" cm="1">
        <f t="array" ref="F1343">IFERROR(INDEX($A$2:$A$4718,E1343),"")</f>
        <v/>
      </c>
    </row>
    <row r="1344" spans="1:6" x14ac:dyDescent="0.3">
      <c r="A1344" t="s">
        <v>1479</v>
      </c>
      <c r="B1344">
        <v>23150</v>
      </c>
      <c r="C1344" s="1">
        <f>ROWS($B$2:B1344)</f>
        <v>1343</v>
      </c>
      <c r="D1344" t="str">
        <f>IF(Formulaire!$D$35=Communes!B1344,Communes!C1344,"")</f>
        <v/>
      </c>
      <c r="E1344" t="str">
        <f t="shared" si="20"/>
        <v/>
      </c>
      <c r="F1344" s="1" t="str" cm="1">
        <f t="array" ref="F1344">IFERROR(INDEX($A$2:$A$4718,E1344),"")</f>
        <v/>
      </c>
    </row>
    <row r="1345" spans="1:6" x14ac:dyDescent="0.3">
      <c r="A1345" t="s">
        <v>1480</v>
      </c>
      <c r="B1345">
        <v>23260</v>
      </c>
      <c r="C1345" s="1">
        <f>ROWS($B$2:B1345)</f>
        <v>1344</v>
      </c>
      <c r="D1345" t="str">
        <f>IF(Formulaire!$D$35=Communes!B1345,Communes!C1345,"")</f>
        <v/>
      </c>
      <c r="E1345" t="str">
        <f t="shared" si="20"/>
        <v/>
      </c>
      <c r="F1345" s="1" t="str" cm="1">
        <f t="array" ref="F1345">IFERROR(INDEX($A$2:$A$4718,E1345),"")</f>
        <v/>
      </c>
    </row>
    <row r="1346" spans="1:6" x14ac:dyDescent="0.3">
      <c r="A1346" t="s">
        <v>1481</v>
      </c>
      <c r="B1346">
        <v>23600</v>
      </c>
      <c r="C1346" s="1">
        <f>ROWS($B$2:B1346)</f>
        <v>1345</v>
      </c>
      <c r="D1346" t="str">
        <f>IF(Formulaire!$D$35=Communes!B1346,Communes!C1346,"")</f>
        <v/>
      </c>
      <c r="E1346" t="str">
        <f t="shared" si="20"/>
        <v/>
      </c>
      <c r="F1346" s="1" t="str" cm="1">
        <f t="array" ref="F1346">IFERROR(INDEX($A$2:$A$4718,E1346),"")</f>
        <v/>
      </c>
    </row>
    <row r="1347" spans="1:6" x14ac:dyDescent="0.3">
      <c r="A1347" t="s">
        <v>1482</v>
      </c>
      <c r="B1347">
        <v>23400</v>
      </c>
      <c r="C1347" s="1">
        <f>ROWS($B$2:B1347)</f>
        <v>1346</v>
      </c>
      <c r="D1347" t="str">
        <f>IF(Formulaire!$D$35=Communes!B1347,Communes!C1347,"")</f>
        <v/>
      </c>
      <c r="E1347" t="str">
        <f t="shared" ref="E1347:E1410" si="21">IFERROR(SMALL($D:$D,C1347),"")</f>
        <v/>
      </c>
      <c r="F1347" s="1" t="str" cm="1">
        <f t="array" ref="F1347">IFERROR(INDEX($A$2:$A$4718,E1347),"")</f>
        <v/>
      </c>
    </row>
    <row r="1348" spans="1:6" x14ac:dyDescent="0.3">
      <c r="A1348" t="s">
        <v>1483</v>
      </c>
      <c r="B1348">
        <v>23700</v>
      </c>
      <c r="C1348" s="1">
        <f>ROWS($B$2:B1348)</f>
        <v>1347</v>
      </c>
      <c r="D1348" t="str">
        <f>IF(Formulaire!$D$35=Communes!B1348,Communes!C1348,"")</f>
        <v/>
      </c>
      <c r="E1348" t="str">
        <f t="shared" si="21"/>
        <v/>
      </c>
      <c r="F1348" s="1" t="str" cm="1">
        <f t="array" ref="F1348">IFERROR(INDEX($A$2:$A$4718,E1348),"")</f>
        <v/>
      </c>
    </row>
    <row r="1349" spans="1:6" x14ac:dyDescent="0.3">
      <c r="A1349" t="s">
        <v>515</v>
      </c>
      <c r="B1349">
        <v>23210</v>
      </c>
      <c r="C1349" s="1">
        <f>ROWS($B$2:B1349)</f>
        <v>1348</v>
      </c>
      <c r="D1349" t="str">
        <f>IF(Formulaire!$D$35=Communes!B1349,Communes!C1349,"")</f>
        <v/>
      </c>
      <c r="E1349" t="str">
        <f t="shared" si="21"/>
        <v/>
      </c>
      <c r="F1349" s="1" t="str" cm="1">
        <f t="array" ref="F1349">IFERROR(INDEX($A$2:$A$4718,E1349),"")</f>
        <v/>
      </c>
    </row>
    <row r="1350" spans="1:6" x14ac:dyDescent="0.3">
      <c r="A1350" t="s">
        <v>1484</v>
      </c>
      <c r="B1350">
        <v>23100</v>
      </c>
      <c r="C1350" s="1">
        <f>ROWS($B$2:B1350)</f>
        <v>1349</v>
      </c>
      <c r="D1350" t="str">
        <f>IF(Formulaire!$D$35=Communes!B1350,Communes!C1350,"")</f>
        <v/>
      </c>
      <c r="E1350" t="str">
        <f t="shared" si="21"/>
        <v/>
      </c>
      <c r="F1350" s="1" t="str" cm="1">
        <f t="array" ref="F1350">IFERROR(INDEX($A$2:$A$4718,E1350),"")</f>
        <v/>
      </c>
    </row>
    <row r="1351" spans="1:6" x14ac:dyDescent="0.3">
      <c r="A1351" t="s">
        <v>1485</v>
      </c>
      <c r="B1351">
        <v>23190</v>
      </c>
      <c r="C1351" s="1">
        <f>ROWS($B$2:B1351)</f>
        <v>1350</v>
      </c>
      <c r="D1351" t="str">
        <f>IF(Formulaire!$D$35=Communes!B1351,Communes!C1351,"")</f>
        <v/>
      </c>
      <c r="E1351" t="str">
        <f t="shared" si="21"/>
        <v/>
      </c>
      <c r="F1351" s="1" t="str" cm="1">
        <f t="array" ref="F1351">IFERROR(INDEX($A$2:$A$4718,E1351),"")</f>
        <v/>
      </c>
    </row>
    <row r="1352" spans="1:6" x14ac:dyDescent="0.3">
      <c r="A1352" t="s">
        <v>1486</v>
      </c>
      <c r="B1352">
        <v>23150</v>
      </c>
      <c r="C1352" s="1">
        <f>ROWS($B$2:B1352)</f>
        <v>1351</v>
      </c>
      <c r="D1352" t="str">
        <f>IF(Formulaire!$D$35=Communes!B1352,Communes!C1352,"")</f>
        <v/>
      </c>
      <c r="E1352" t="str">
        <f t="shared" si="21"/>
        <v/>
      </c>
      <c r="F1352" s="1" t="str" cm="1">
        <f t="array" ref="F1352">IFERROR(INDEX($A$2:$A$4718,E1352),"")</f>
        <v/>
      </c>
    </row>
    <row r="1353" spans="1:6" x14ac:dyDescent="0.3">
      <c r="A1353" t="s">
        <v>1487</v>
      </c>
      <c r="B1353">
        <v>23260</v>
      </c>
      <c r="C1353" s="1">
        <f>ROWS($B$2:B1353)</f>
        <v>1352</v>
      </c>
      <c r="D1353" t="str">
        <f>IF(Formulaire!$D$35=Communes!B1353,Communes!C1353,"")</f>
        <v/>
      </c>
      <c r="E1353" t="str">
        <f t="shared" si="21"/>
        <v/>
      </c>
      <c r="F1353" s="1" t="str" cm="1">
        <f t="array" ref="F1353">IFERROR(INDEX($A$2:$A$4718,E1353),"")</f>
        <v/>
      </c>
    </row>
    <row r="1354" spans="1:6" x14ac:dyDescent="0.3">
      <c r="A1354" t="s">
        <v>1488</v>
      </c>
      <c r="B1354">
        <v>23360</v>
      </c>
      <c r="C1354" s="1">
        <f>ROWS($B$2:B1354)</f>
        <v>1353</v>
      </c>
      <c r="D1354" t="str">
        <f>IF(Formulaire!$D$35=Communes!B1354,Communes!C1354,"")</f>
        <v/>
      </c>
      <c r="E1354" t="str">
        <f t="shared" si="21"/>
        <v/>
      </c>
      <c r="F1354" s="1" t="str" cm="1">
        <f t="array" ref="F1354">IFERROR(INDEX($A$2:$A$4718,E1354),"")</f>
        <v/>
      </c>
    </row>
    <row r="1355" spans="1:6" x14ac:dyDescent="0.3">
      <c r="A1355" t="s">
        <v>1489</v>
      </c>
      <c r="B1355">
        <v>23420</v>
      </c>
      <c r="C1355" s="1">
        <f>ROWS($B$2:B1355)</f>
        <v>1354</v>
      </c>
      <c r="D1355" t="str">
        <f>IF(Formulaire!$D$35=Communes!B1355,Communes!C1355,"")</f>
        <v/>
      </c>
      <c r="E1355" t="str">
        <f t="shared" si="21"/>
        <v/>
      </c>
      <c r="F1355" s="1" t="str" cm="1">
        <f t="array" ref="F1355">IFERROR(INDEX($A$2:$A$4718,E1355),"")</f>
        <v/>
      </c>
    </row>
    <row r="1356" spans="1:6" x14ac:dyDescent="0.3">
      <c r="A1356" t="s">
        <v>1490</v>
      </c>
      <c r="B1356">
        <v>23320</v>
      </c>
      <c r="C1356" s="1">
        <f>ROWS($B$2:B1356)</f>
        <v>1355</v>
      </c>
      <c r="D1356" t="str">
        <f>IF(Formulaire!$D$35=Communes!B1356,Communes!C1356,"")</f>
        <v/>
      </c>
      <c r="E1356" t="str">
        <f t="shared" si="21"/>
        <v/>
      </c>
      <c r="F1356" s="1" t="str" cm="1">
        <f t="array" ref="F1356">IFERROR(INDEX($A$2:$A$4718,E1356),"")</f>
        <v/>
      </c>
    </row>
    <row r="1357" spans="1:6" x14ac:dyDescent="0.3">
      <c r="A1357" t="s">
        <v>1491</v>
      </c>
      <c r="B1357">
        <v>23400</v>
      </c>
      <c r="C1357" s="1">
        <f>ROWS($B$2:B1357)</f>
        <v>1356</v>
      </c>
      <c r="D1357" t="str">
        <f>IF(Formulaire!$D$35=Communes!B1357,Communes!C1357,"")</f>
        <v/>
      </c>
      <c r="E1357" t="str">
        <f t="shared" si="21"/>
        <v/>
      </c>
      <c r="F1357" s="1" t="str" cm="1">
        <f t="array" ref="F1357">IFERROR(INDEX($A$2:$A$4718,E1357),"")</f>
        <v/>
      </c>
    </row>
    <row r="1358" spans="1:6" x14ac:dyDescent="0.3">
      <c r="A1358" t="s">
        <v>1492</v>
      </c>
      <c r="B1358">
        <v>23460</v>
      </c>
      <c r="C1358" s="1">
        <f>ROWS($B$2:B1358)</f>
        <v>1357</v>
      </c>
      <c r="D1358" t="str">
        <f>IF(Formulaire!$D$35=Communes!B1358,Communes!C1358,"")</f>
        <v/>
      </c>
      <c r="E1358" t="str">
        <f t="shared" si="21"/>
        <v/>
      </c>
      <c r="F1358" s="1" t="str" cm="1">
        <f t="array" ref="F1358">IFERROR(INDEX($A$2:$A$4718,E1358),"")</f>
        <v/>
      </c>
    </row>
    <row r="1359" spans="1:6" x14ac:dyDescent="0.3">
      <c r="A1359" t="s">
        <v>1493</v>
      </c>
      <c r="B1359">
        <v>23220</v>
      </c>
      <c r="C1359" s="1">
        <f>ROWS($B$2:B1359)</f>
        <v>1358</v>
      </c>
      <c r="D1359" t="str">
        <f>IF(Formulaire!$D$35=Communes!B1359,Communes!C1359,"")</f>
        <v/>
      </c>
      <c r="E1359" t="str">
        <f t="shared" si="21"/>
        <v/>
      </c>
      <c r="F1359" s="1" t="str" cm="1">
        <f t="array" ref="F1359">IFERROR(INDEX($A$2:$A$4718,E1359),"")</f>
        <v/>
      </c>
    </row>
    <row r="1360" spans="1:6" x14ac:dyDescent="0.3">
      <c r="A1360" t="s">
        <v>1494</v>
      </c>
      <c r="B1360">
        <v>23210</v>
      </c>
      <c r="C1360" s="1">
        <f>ROWS($B$2:B1360)</f>
        <v>1359</v>
      </c>
      <c r="D1360" t="str">
        <f>IF(Formulaire!$D$35=Communes!B1360,Communes!C1360,"")</f>
        <v/>
      </c>
      <c r="E1360" t="str">
        <f t="shared" si="21"/>
        <v/>
      </c>
      <c r="F1360" s="1" t="str" cm="1">
        <f t="array" ref="F1360">IFERROR(INDEX($A$2:$A$4718,E1360),"")</f>
        <v/>
      </c>
    </row>
    <row r="1361" spans="1:6" x14ac:dyDescent="0.3">
      <c r="A1361" t="s">
        <v>1495</v>
      </c>
      <c r="B1361">
        <v>23150</v>
      </c>
      <c r="C1361" s="1">
        <f>ROWS($B$2:B1361)</f>
        <v>1360</v>
      </c>
      <c r="D1361" t="str">
        <f>IF(Formulaire!$D$35=Communes!B1361,Communes!C1361,"")</f>
        <v/>
      </c>
      <c r="E1361" t="str">
        <f t="shared" si="21"/>
        <v/>
      </c>
      <c r="F1361" s="1" t="str" cm="1">
        <f t="array" ref="F1361">IFERROR(INDEX($A$2:$A$4718,E1361),"")</f>
        <v/>
      </c>
    </row>
    <row r="1362" spans="1:6" x14ac:dyDescent="0.3">
      <c r="A1362" t="s">
        <v>1496</v>
      </c>
      <c r="B1362">
        <v>23220</v>
      </c>
      <c r="C1362" s="1">
        <f>ROWS($B$2:B1362)</f>
        <v>1361</v>
      </c>
      <c r="D1362" t="str">
        <f>IF(Formulaire!$D$35=Communes!B1362,Communes!C1362,"")</f>
        <v/>
      </c>
      <c r="E1362" t="str">
        <f t="shared" si="21"/>
        <v/>
      </c>
      <c r="F1362" s="1" t="str" cm="1">
        <f t="array" ref="F1362">IFERROR(INDEX($A$2:$A$4718,E1362),"")</f>
        <v/>
      </c>
    </row>
    <row r="1363" spans="1:6" x14ac:dyDescent="0.3">
      <c r="A1363" t="s">
        <v>1497</v>
      </c>
      <c r="B1363">
        <v>23200</v>
      </c>
      <c r="C1363" s="1">
        <f>ROWS($B$2:B1363)</f>
        <v>1362</v>
      </c>
      <c r="D1363" t="str">
        <f>IF(Formulaire!$D$35=Communes!B1363,Communes!C1363,"")</f>
        <v/>
      </c>
      <c r="E1363" t="str">
        <f t="shared" si="21"/>
        <v/>
      </c>
      <c r="F1363" s="1" t="str" cm="1">
        <f t="array" ref="F1363">IFERROR(INDEX($A$2:$A$4718,E1363),"")</f>
        <v/>
      </c>
    </row>
    <row r="1364" spans="1:6" x14ac:dyDescent="0.3">
      <c r="A1364" t="s">
        <v>1498</v>
      </c>
      <c r="B1364">
        <v>23800</v>
      </c>
      <c r="C1364" s="1">
        <f>ROWS($B$2:B1364)</f>
        <v>1363</v>
      </c>
      <c r="D1364" t="str">
        <f>IF(Formulaire!$D$35=Communes!B1364,Communes!C1364,"")</f>
        <v/>
      </c>
      <c r="E1364" t="str">
        <f t="shared" si="21"/>
        <v/>
      </c>
      <c r="F1364" s="1" t="str" cm="1">
        <f t="array" ref="F1364">IFERROR(INDEX($A$2:$A$4718,E1364),"")</f>
        <v/>
      </c>
    </row>
    <row r="1365" spans="1:6" x14ac:dyDescent="0.3">
      <c r="A1365" t="s">
        <v>1499</v>
      </c>
      <c r="B1365">
        <v>23200</v>
      </c>
      <c r="C1365" s="1">
        <f>ROWS($B$2:B1365)</f>
        <v>1364</v>
      </c>
      <c r="D1365" t="str">
        <f>IF(Formulaire!$D$35=Communes!B1365,Communes!C1365,"")</f>
        <v/>
      </c>
      <c r="E1365" t="str">
        <f t="shared" si="21"/>
        <v/>
      </c>
      <c r="F1365" s="1" t="str" cm="1">
        <f t="array" ref="F1365">IFERROR(INDEX($A$2:$A$4718,E1365),"")</f>
        <v/>
      </c>
    </row>
    <row r="1366" spans="1:6" x14ac:dyDescent="0.3">
      <c r="A1366" t="s">
        <v>1500</v>
      </c>
      <c r="B1366">
        <v>23300</v>
      </c>
      <c r="C1366" s="1">
        <f>ROWS($B$2:B1366)</f>
        <v>1365</v>
      </c>
      <c r="D1366" t="str">
        <f>IF(Formulaire!$D$35=Communes!B1366,Communes!C1366,"")</f>
        <v/>
      </c>
      <c r="E1366" t="str">
        <f t="shared" si="21"/>
        <v/>
      </c>
      <c r="F1366" s="1" t="str" cm="1">
        <f t="array" ref="F1366">IFERROR(INDEX($A$2:$A$4718,E1366),"")</f>
        <v/>
      </c>
    </row>
    <row r="1367" spans="1:6" x14ac:dyDescent="0.3">
      <c r="A1367" t="s">
        <v>1501</v>
      </c>
      <c r="B1367">
        <v>23500</v>
      </c>
      <c r="C1367" s="1">
        <f>ROWS($B$2:B1367)</f>
        <v>1366</v>
      </c>
      <c r="D1367" t="str">
        <f>IF(Formulaire!$D$35=Communes!B1367,Communes!C1367,"")</f>
        <v/>
      </c>
      <c r="E1367" t="str">
        <f t="shared" si="21"/>
        <v/>
      </c>
      <c r="F1367" s="1" t="str" cm="1">
        <f t="array" ref="F1367">IFERROR(INDEX($A$2:$A$4718,E1367),"")</f>
        <v/>
      </c>
    </row>
    <row r="1368" spans="1:6" x14ac:dyDescent="0.3">
      <c r="A1368" t="s">
        <v>1502</v>
      </c>
      <c r="B1368">
        <v>23170</v>
      </c>
      <c r="C1368" s="1">
        <f>ROWS($B$2:B1368)</f>
        <v>1367</v>
      </c>
      <c r="D1368" t="str">
        <f>IF(Formulaire!$D$35=Communes!B1368,Communes!C1368,"")</f>
        <v/>
      </c>
      <c r="E1368" t="str">
        <f t="shared" si="21"/>
        <v/>
      </c>
      <c r="F1368" s="1" t="str" cm="1">
        <f t="array" ref="F1368">IFERROR(INDEX($A$2:$A$4718,E1368),"")</f>
        <v/>
      </c>
    </row>
    <row r="1369" spans="1:6" x14ac:dyDescent="0.3">
      <c r="A1369" t="s">
        <v>1503</v>
      </c>
      <c r="B1369">
        <v>23600</v>
      </c>
      <c r="C1369" s="1">
        <f>ROWS($B$2:B1369)</f>
        <v>1368</v>
      </c>
      <c r="D1369" t="str">
        <f>IF(Formulaire!$D$35=Communes!B1369,Communes!C1369,"")</f>
        <v/>
      </c>
      <c r="E1369" t="str">
        <f t="shared" si="21"/>
        <v/>
      </c>
      <c r="F1369" s="1" t="str" cm="1">
        <f t="array" ref="F1369">IFERROR(INDEX($A$2:$A$4718,E1369),"")</f>
        <v/>
      </c>
    </row>
    <row r="1370" spans="1:6" x14ac:dyDescent="0.3">
      <c r="A1370" t="s">
        <v>1504</v>
      </c>
      <c r="B1370">
        <v>23360</v>
      </c>
      <c r="C1370" s="1">
        <f>ROWS($B$2:B1370)</f>
        <v>1369</v>
      </c>
      <c r="D1370" t="str">
        <f>IF(Formulaire!$D$35=Communes!B1370,Communes!C1370,"")</f>
        <v/>
      </c>
      <c r="E1370" t="str">
        <f t="shared" si="21"/>
        <v/>
      </c>
      <c r="F1370" s="1" t="str" cm="1">
        <f t="array" ref="F1370">IFERROR(INDEX($A$2:$A$4718,E1370),"")</f>
        <v/>
      </c>
    </row>
    <row r="1371" spans="1:6" x14ac:dyDescent="0.3">
      <c r="A1371" t="s">
        <v>1505</v>
      </c>
      <c r="B1371">
        <v>23350</v>
      </c>
      <c r="C1371" s="1">
        <f>ROWS($B$2:B1371)</f>
        <v>1370</v>
      </c>
      <c r="D1371" t="str">
        <f>IF(Formulaire!$D$35=Communes!B1371,Communes!C1371,"")</f>
        <v/>
      </c>
      <c r="E1371" t="str">
        <f t="shared" si="21"/>
        <v/>
      </c>
      <c r="F1371" s="1" t="str" cm="1">
        <f t="array" ref="F1371">IFERROR(INDEX($A$2:$A$4718,E1371),"")</f>
        <v/>
      </c>
    </row>
    <row r="1372" spans="1:6" x14ac:dyDescent="0.3">
      <c r="A1372" t="s">
        <v>1506</v>
      </c>
      <c r="B1372">
        <v>23140</v>
      </c>
      <c r="C1372" s="1">
        <f>ROWS($B$2:B1372)</f>
        <v>1371</v>
      </c>
      <c r="D1372" t="str">
        <f>IF(Formulaire!$D$35=Communes!B1372,Communes!C1372,"")</f>
        <v/>
      </c>
      <c r="E1372" t="str">
        <f t="shared" si="21"/>
        <v/>
      </c>
      <c r="F1372" s="1" t="str" cm="1">
        <f t="array" ref="F1372">IFERROR(INDEX($A$2:$A$4718,E1372),"")</f>
        <v/>
      </c>
    </row>
    <row r="1373" spans="1:6" x14ac:dyDescent="0.3">
      <c r="A1373" t="s">
        <v>1506</v>
      </c>
      <c r="B1373">
        <v>23140</v>
      </c>
      <c r="C1373" s="1">
        <f>ROWS($B$2:B1373)</f>
        <v>1372</v>
      </c>
      <c r="D1373" t="str">
        <f>IF(Formulaire!$D$35=Communes!B1373,Communes!C1373,"")</f>
        <v/>
      </c>
      <c r="E1373" t="str">
        <f t="shared" si="21"/>
        <v/>
      </c>
      <c r="F1373" s="1" t="str" cm="1">
        <f t="array" ref="F1373">IFERROR(INDEX($A$2:$A$4718,E1373),"")</f>
        <v/>
      </c>
    </row>
    <row r="1374" spans="1:6" x14ac:dyDescent="0.3">
      <c r="A1374" t="s">
        <v>1506</v>
      </c>
      <c r="B1374">
        <v>23140</v>
      </c>
      <c r="C1374" s="1">
        <f>ROWS($B$2:B1374)</f>
        <v>1373</v>
      </c>
      <c r="D1374" t="str">
        <f>IF(Formulaire!$D$35=Communes!B1374,Communes!C1374,"")</f>
        <v/>
      </c>
      <c r="E1374" t="str">
        <f t="shared" si="21"/>
        <v/>
      </c>
      <c r="F1374" s="1" t="str" cm="1">
        <f t="array" ref="F1374">IFERROR(INDEX($A$2:$A$4718,E1374),"")</f>
        <v/>
      </c>
    </row>
    <row r="1375" spans="1:6" x14ac:dyDescent="0.3">
      <c r="A1375" t="s">
        <v>1507</v>
      </c>
      <c r="B1375">
        <v>23000</v>
      </c>
      <c r="C1375" s="1">
        <f>ROWS($B$2:B1375)</f>
        <v>1374</v>
      </c>
      <c r="D1375" t="str">
        <f>IF(Formulaire!$D$35=Communes!B1375,Communes!C1375,"")</f>
        <v/>
      </c>
      <c r="E1375" t="str">
        <f t="shared" si="21"/>
        <v/>
      </c>
      <c r="F1375" s="1" t="str" cm="1">
        <f t="array" ref="F1375">IFERROR(INDEX($A$2:$A$4718,E1375),"")</f>
        <v/>
      </c>
    </row>
    <row r="1376" spans="1:6" x14ac:dyDescent="0.3">
      <c r="A1376" t="s">
        <v>1508</v>
      </c>
      <c r="B1376">
        <v>23130</v>
      </c>
      <c r="C1376" s="1">
        <f>ROWS($B$2:B1376)</f>
        <v>1375</v>
      </c>
      <c r="D1376" t="str">
        <f>IF(Formulaire!$D$35=Communes!B1376,Communes!C1376,"")</f>
        <v/>
      </c>
      <c r="E1376" t="str">
        <f t="shared" si="21"/>
        <v/>
      </c>
      <c r="F1376" s="1" t="str" cm="1">
        <f t="array" ref="F1376">IFERROR(INDEX($A$2:$A$4718,E1376),"")</f>
        <v/>
      </c>
    </row>
    <row r="1377" spans="1:6" x14ac:dyDescent="0.3">
      <c r="A1377" t="s">
        <v>1261</v>
      </c>
      <c r="B1377">
        <v>23130</v>
      </c>
      <c r="C1377" s="1">
        <f>ROWS($B$2:B1377)</f>
        <v>1376</v>
      </c>
      <c r="D1377" t="str">
        <f>IF(Formulaire!$D$35=Communes!B1377,Communes!C1377,"")</f>
        <v/>
      </c>
      <c r="E1377" t="str">
        <f t="shared" si="21"/>
        <v/>
      </c>
      <c r="F1377" s="1" t="str" cm="1">
        <f t="array" ref="F1377">IFERROR(INDEX($A$2:$A$4718,E1377),"")</f>
        <v/>
      </c>
    </row>
    <row r="1378" spans="1:6" x14ac:dyDescent="0.3">
      <c r="A1378" t="s">
        <v>1509</v>
      </c>
      <c r="B1378">
        <v>23140</v>
      </c>
      <c r="C1378" s="1">
        <f>ROWS($B$2:B1378)</f>
        <v>1377</v>
      </c>
      <c r="D1378" t="str">
        <f>IF(Formulaire!$D$35=Communes!B1378,Communes!C1378,"")</f>
        <v/>
      </c>
      <c r="E1378" t="str">
        <f t="shared" si="21"/>
        <v/>
      </c>
      <c r="F1378" s="1" t="str" cm="1">
        <f t="array" ref="F1378">IFERROR(INDEX($A$2:$A$4718,E1378),"")</f>
        <v/>
      </c>
    </row>
    <row r="1379" spans="1:6" x14ac:dyDescent="0.3">
      <c r="A1379" t="s">
        <v>1510</v>
      </c>
      <c r="B1379">
        <v>23250</v>
      </c>
      <c r="C1379" s="1">
        <f>ROWS($B$2:B1379)</f>
        <v>1378</v>
      </c>
      <c r="D1379" t="str">
        <f>IF(Formulaire!$D$35=Communes!B1379,Communes!C1379,"")</f>
        <v/>
      </c>
      <c r="E1379" t="str">
        <f t="shared" si="21"/>
        <v/>
      </c>
      <c r="F1379" s="1" t="str" cm="1">
        <f t="array" ref="F1379">IFERROR(INDEX($A$2:$A$4718,E1379),"")</f>
        <v/>
      </c>
    </row>
    <row r="1380" spans="1:6" x14ac:dyDescent="0.3">
      <c r="A1380" t="s">
        <v>1511</v>
      </c>
      <c r="B1380">
        <v>23260</v>
      </c>
      <c r="C1380" s="1">
        <f>ROWS($B$2:B1380)</f>
        <v>1379</v>
      </c>
      <c r="D1380" t="str">
        <f>IF(Formulaire!$D$35=Communes!B1380,Communes!C1380,"")</f>
        <v/>
      </c>
      <c r="E1380" t="str">
        <f t="shared" si="21"/>
        <v/>
      </c>
      <c r="F1380" s="1" t="str" cm="1">
        <f t="array" ref="F1380">IFERROR(INDEX($A$2:$A$4718,E1380),"")</f>
        <v/>
      </c>
    </row>
    <row r="1381" spans="1:6" x14ac:dyDescent="0.3">
      <c r="A1381" t="s">
        <v>1512</v>
      </c>
      <c r="B1381">
        <v>23250</v>
      </c>
      <c r="C1381" s="1">
        <f>ROWS($B$2:B1381)</f>
        <v>1380</v>
      </c>
      <c r="D1381" t="str">
        <f>IF(Formulaire!$D$35=Communes!B1381,Communes!C1381,"")</f>
        <v/>
      </c>
      <c r="E1381" t="str">
        <f t="shared" si="21"/>
        <v/>
      </c>
      <c r="F1381" s="1" t="str" cm="1">
        <f t="array" ref="F1381">IFERROR(INDEX($A$2:$A$4718,E1381),"")</f>
        <v/>
      </c>
    </row>
    <row r="1382" spans="1:6" x14ac:dyDescent="0.3">
      <c r="A1382" t="s">
        <v>1513</v>
      </c>
      <c r="B1382">
        <v>23500</v>
      </c>
      <c r="C1382" s="1">
        <f>ROWS($B$2:B1382)</f>
        <v>1381</v>
      </c>
      <c r="D1382" t="str">
        <f>IF(Formulaire!$D$35=Communes!B1382,Communes!C1382,"")</f>
        <v/>
      </c>
      <c r="E1382" t="str">
        <f t="shared" si="21"/>
        <v/>
      </c>
      <c r="F1382" s="1" t="str" cm="1">
        <f t="array" ref="F1382">IFERROR(INDEX($A$2:$A$4718,E1382),"")</f>
        <v/>
      </c>
    </row>
    <row r="1383" spans="1:6" x14ac:dyDescent="0.3">
      <c r="A1383" t="s">
        <v>1514</v>
      </c>
      <c r="B1383">
        <v>23130</v>
      </c>
      <c r="C1383" s="1">
        <f>ROWS($B$2:B1383)</f>
        <v>1382</v>
      </c>
      <c r="D1383" t="str">
        <f>IF(Formulaire!$D$35=Communes!B1383,Communes!C1383,"")</f>
        <v/>
      </c>
      <c r="E1383" t="str">
        <f t="shared" si="21"/>
        <v/>
      </c>
      <c r="F1383" s="1" t="str" cm="1">
        <f t="array" ref="F1383">IFERROR(INDEX($A$2:$A$4718,E1383),"")</f>
        <v/>
      </c>
    </row>
    <row r="1384" spans="1:6" x14ac:dyDescent="0.3">
      <c r="A1384" t="s">
        <v>1515</v>
      </c>
      <c r="B1384">
        <v>23110</v>
      </c>
      <c r="C1384" s="1">
        <f>ROWS($B$2:B1384)</f>
        <v>1383</v>
      </c>
      <c r="D1384" t="str">
        <f>IF(Formulaire!$D$35=Communes!B1384,Communes!C1384,"")</f>
        <v/>
      </c>
      <c r="E1384" t="str">
        <f t="shared" si="21"/>
        <v/>
      </c>
      <c r="F1384" s="1" t="str" cm="1">
        <f t="array" ref="F1384">IFERROR(INDEX($A$2:$A$4718,E1384),"")</f>
        <v/>
      </c>
    </row>
    <row r="1385" spans="1:6" x14ac:dyDescent="0.3">
      <c r="A1385" t="s">
        <v>1516</v>
      </c>
      <c r="B1385">
        <v>23270</v>
      </c>
      <c r="C1385" s="1">
        <f>ROWS($B$2:B1385)</f>
        <v>1384</v>
      </c>
      <c r="D1385" t="str">
        <f>IF(Formulaire!$D$35=Communes!B1385,Communes!C1385,"")</f>
        <v/>
      </c>
      <c r="E1385" t="str">
        <f t="shared" si="21"/>
        <v/>
      </c>
      <c r="F1385" s="1" t="str" cm="1">
        <f t="array" ref="F1385">IFERROR(INDEX($A$2:$A$4718,E1385),"")</f>
        <v/>
      </c>
    </row>
    <row r="1386" spans="1:6" x14ac:dyDescent="0.3">
      <c r="A1386" t="s">
        <v>1517</v>
      </c>
      <c r="B1386">
        <v>23700</v>
      </c>
      <c r="C1386" s="1">
        <f>ROWS($B$2:B1386)</f>
        <v>1385</v>
      </c>
      <c r="D1386" t="str">
        <f>IF(Formulaire!$D$35=Communes!B1386,Communes!C1386,"")</f>
        <v/>
      </c>
      <c r="E1386" t="str">
        <f t="shared" si="21"/>
        <v/>
      </c>
      <c r="F1386" s="1" t="str" cm="1">
        <f t="array" ref="F1386">IFERROR(INDEX($A$2:$A$4718,E1386),"")</f>
        <v/>
      </c>
    </row>
    <row r="1387" spans="1:6" x14ac:dyDescent="0.3">
      <c r="A1387" t="s">
        <v>1518</v>
      </c>
      <c r="B1387">
        <v>23460</v>
      </c>
      <c r="C1387" s="1">
        <f>ROWS($B$2:B1387)</f>
        <v>1386</v>
      </c>
      <c r="D1387" t="str">
        <f>IF(Formulaire!$D$35=Communes!B1387,Communes!C1387,"")</f>
        <v/>
      </c>
      <c r="E1387" t="str">
        <f t="shared" si="21"/>
        <v/>
      </c>
      <c r="F1387" s="1" t="str" cm="1">
        <f t="array" ref="F1387">IFERROR(INDEX($A$2:$A$4718,E1387),"")</f>
        <v/>
      </c>
    </row>
    <row r="1388" spans="1:6" x14ac:dyDescent="0.3">
      <c r="A1388" t="s">
        <v>1519</v>
      </c>
      <c r="B1388">
        <v>23800</v>
      </c>
      <c r="C1388" s="1">
        <f>ROWS($B$2:B1388)</f>
        <v>1387</v>
      </c>
      <c r="D1388" t="str">
        <f>IF(Formulaire!$D$35=Communes!B1388,Communes!C1388,"")</f>
        <v/>
      </c>
      <c r="E1388" t="str">
        <f t="shared" si="21"/>
        <v/>
      </c>
      <c r="F1388" s="1" t="str" cm="1">
        <f t="array" ref="F1388">IFERROR(INDEX($A$2:$A$4718,E1388),"")</f>
        <v/>
      </c>
    </row>
    <row r="1389" spans="1:6" x14ac:dyDescent="0.3">
      <c r="A1389" t="s">
        <v>1520</v>
      </c>
      <c r="B1389">
        <v>23110</v>
      </c>
      <c r="C1389" s="1">
        <f>ROWS($B$2:B1389)</f>
        <v>1388</v>
      </c>
      <c r="D1389" t="str">
        <f>IF(Formulaire!$D$35=Communes!B1389,Communes!C1389,"")</f>
        <v/>
      </c>
      <c r="E1389" t="str">
        <f t="shared" si="21"/>
        <v/>
      </c>
      <c r="F1389" s="1" t="str" cm="1">
        <f t="array" ref="F1389">IFERROR(INDEX($A$2:$A$4718,E1389),"")</f>
        <v/>
      </c>
    </row>
    <row r="1390" spans="1:6" x14ac:dyDescent="0.3">
      <c r="A1390" t="s">
        <v>1521</v>
      </c>
      <c r="B1390">
        <v>23250</v>
      </c>
      <c r="C1390" s="1">
        <f>ROWS($B$2:B1390)</f>
        <v>1389</v>
      </c>
      <c r="D1390" t="str">
        <f>IF(Formulaire!$D$35=Communes!B1390,Communes!C1390,"")</f>
        <v/>
      </c>
      <c r="E1390" t="str">
        <f t="shared" si="21"/>
        <v/>
      </c>
      <c r="F1390" s="1" t="str" cm="1">
        <f t="array" ref="F1390">IFERROR(INDEX($A$2:$A$4718,E1390),"")</f>
        <v/>
      </c>
    </row>
    <row r="1391" spans="1:6" x14ac:dyDescent="0.3">
      <c r="A1391" t="s">
        <v>1522</v>
      </c>
      <c r="B1391">
        <v>23000</v>
      </c>
      <c r="C1391" s="1">
        <f>ROWS($B$2:B1391)</f>
        <v>1390</v>
      </c>
      <c r="D1391" t="str">
        <f>IF(Formulaire!$D$35=Communes!B1391,Communes!C1391,"")</f>
        <v/>
      </c>
      <c r="E1391" t="str">
        <f t="shared" si="21"/>
        <v/>
      </c>
      <c r="F1391" s="1" t="str" cm="1">
        <f t="array" ref="F1391">IFERROR(INDEX($A$2:$A$4718,E1391),"")</f>
        <v/>
      </c>
    </row>
    <row r="1392" spans="1:6" x14ac:dyDescent="0.3">
      <c r="A1392" t="s">
        <v>1523</v>
      </c>
      <c r="B1392">
        <v>23000</v>
      </c>
      <c r="C1392" s="1">
        <f>ROWS($B$2:B1392)</f>
        <v>1391</v>
      </c>
      <c r="D1392" t="str">
        <f>IF(Formulaire!$D$35=Communes!B1392,Communes!C1392,"")</f>
        <v/>
      </c>
      <c r="E1392" t="str">
        <f t="shared" si="21"/>
        <v/>
      </c>
      <c r="F1392" s="1" t="str" cm="1">
        <f t="array" ref="F1392">IFERROR(INDEX($A$2:$A$4718,E1392),"")</f>
        <v/>
      </c>
    </row>
    <row r="1393" spans="1:6" x14ac:dyDescent="0.3">
      <c r="A1393" t="s">
        <v>1524</v>
      </c>
      <c r="B1393">
        <v>23700</v>
      </c>
      <c r="C1393" s="1">
        <f>ROWS($B$2:B1393)</f>
        <v>1392</v>
      </c>
      <c r="D1393" t="str">
        <f>IF(Formulaire!$D$35=Communes!B1393,Communes!C1393,"")</f>
        <v/>
      </c>
      <c r="E1393" t="str">
        <f t="shared" si="21"/>
        <v/>
      </c>
      <c r="F1393" s="1" t="str" cm="1">
        <f t="array" ref="F1393">IFERROR(INDEX($A$2:$A$4718,E1393),"")</f>
        <v/>
      </c>
    </row>
    <row r="1394" spans="1:6" x14ac:dyDescent="0.3">
      <c r="A1394" t="s">
        <v>1525</v>
      </c>
      <c r="B1394">
        <v>23190</v>
      </c>
      <c r="C1394" s="1">
        <f>ROWS($B$2:B1394)</f>
        <v>1393</v>
      </c>
      <c r="D1394" t="str">
        <f>IF(Formulaire!$D$35=Communes!B1394,Communes!C1394,"")</f>
        <v/>
      </c>
      <c r="E1394" t="str">
        <f t="shared" si="21"/>
        <v/>
      </c>
      <c r="F1394" s="1" t="str" cm="1">
        <f t="array" ref="F1394">IFERROR(INDEX($A$2:$A$4718,E1394),"")</f>
        <v/>
      </c>
    </row>
    <row r="1395" spans="1:6" x14ac:dyDescent="0.3">
      <c r="A1395" t="s">
        <v>1526</v>
      </c>
      <c r="B1395">
        <v>23250</v>
      </c>
      <c r="C1395" s="1">
        <f>ROWS($B$2:B1395)</f>
        <v>1394</v>
      </c>
      <c r="D1395" t="str">
        <f>IF(Formulaire!$D$35=Communes!B1395,Communes!C1395,"")</f>
        <v/>
      </c>
      <c r="E1395" t="str">
        <f t="shared" si="21"/>
        <v/>
      </c>
      <c r="F1395" s="1" t="str" cm="1">
        <f t="array" ref="F1395">IFERROR(INDEX($A$2:$A$4718,E1395),"")</f>
        <v/>
      </c>
    </row>
    <row r="1396" spans="1:6" x14ac:dyDescent="0.3">
      <c r="A1396" t="s">
        <v>1527</v>
      </c>
      <c r="B1396">
        <v>23600</v>
      </c>
      <c r="C1396" s="1">
        <f>ROWS($B$2:B1396)</f>
        <v>1395</v>
      </c>
      <c r="D1396" t="str">
        <f>IF(Formulaire!$D$35=Communes!B1396,Communes!C1396,"")</f>
        <v/>
      </c>
      <c r="E1396" t="str">
        <f t="shared" si="21"/>
        <v/>
      </c>
      <c r="F1396" s="1" t="str" cm="1">
        <f t="array" ref="F1396">IFERROR(INDEX($A$2:$A$4718,E1396),"")</f>
        <v/>
      </c>
    </row>
    <row r="1397" spans="1:6" x14ac:dyDescent="0.3">
      <c r="A1397" t="s">
        <v>1528</v>
      </c>
      <c r="B1397">
        <v>23150</v>
      </c>
      <c r="C1397" s="1">
        <f>ROWS($B$2:B1397)</f>
        <v>1396</v>
      </c>
      <c r="D1397" t="str">
        <f>IF(Formulaire!$D$35=Communes!B1397,Communes!C1397,"")</f>
        <v/>
      </c>
      <c r="E1397" t="str">
        <f t="shared" si="21"/>
        <v/>
      </c>
      <c r="F1397" s="1" t="str" cm="1">
        <f t="array" ref="F1397">IFERROR(INDEX($A$2:$A$4718,E1397),"")</f>
        <v/>
      </c>
    </row>
    <row r="1398" spans="1:6" x14ac:dyDescent="0.3">
      <c r="A1398" t="s">
        <v>1529</v>
      </c>
      <c r="B1398">
        <v>23300</v>
      </c>
      <c r="C1398" s="1">
        <f>ROWS($B$2:B1398)</f>
        <v>1397</v>
      </c>
      <c r="D1398" t="str">
        <f>IF(Formulaire!$D$35=Communes!B1398,Communes!C1398,"")</f>
        <v/>
      </c>
      <c r="E1398" t="str">
        <f t="shared" si="21"/>
        <v/>
      </c>
      <c r="F1398" s="1" t="str" cm="1">
        <f t="array" ref="F1398">IFERROR(INDEX($A$2:$A$4718,E1398),"")</f>
        <v/>
      </c>
    </row>
    <row r="1399" spans="1:6" x14ac:dyDescent="0.3">
      <c r="A1399" t="s">
        <v>1530</v>
      </c>
      <c r="B1399">
        <v>23300</v>
      </c>
      <c r="C1399" s="1">
        <f>ROWS($B$2:B1399)</f>
        <v>1398</v>
      </c>
      <c r="D1399" t="str">
        <f>IF(Formulaire!$D$35=Communes!B1399,Communes!C1399,"")</f>
        <v/>
      </c>
      <c r="E1399" t="str">
        <f t="shared" si="21"/>
        <v/>
      </c>
      <c r="F1399" s="1" t="str" cm="1">
        <f t="array" ref="F1399">IFERROR(INDEX($A$2:$A$4718,E1399),"")</f>
        <v/>
      </c>
    </row>
    <row r="1400" spans="1:6" x14ac:dyDescent="0.3">
      <c r="A1400" t="s">
        <v>1531</v>
      </c>
      <c r="B1400">
        <v>23260</v>
      </c>
      <c r="C1400" s="1">
        <f>ROWS($B$2:B1400)</f>
        <v>1399</v>
      </c>
      <c r="D1400" t="str">
        <f>IF(Formulaire!$D$35=Communes!B1400,Communes!C1400,"")</f>
        <v/>
      </c>
      <c r="E1400" t="str">
        <f t="shared" si="21"/>
        <v/>
      </c>
      <c r="F1400" s="1" t="str" cm="1">
        <f t="array" ref="F1400">IFERROR(INDEX($A$2:$A$4718,E1400),"")</f>
        <v/>
      </c>
    </row>
    <row r="1401" spans="1:6" x14ac:dyDescent="0.3">
      <c r="A1401" t="s">
        <v>1532</v>
      </c>
      <c r="B1401">
        <v>23200</v>
      </c>
      <c r="C1401" s="1">
        <f>ROWS($B$2:B1401)</f>
        <v>1400</v>
      </c>
      <c r="D1401" t="str">
        <f>IF(Formulaire!$D$35=Communes!B1401,Communes!C1401,"")</f>
        <v/>
      </c>
      <c r="E1401" t="str">
        <f t="shared" si="21"/>
        <v/>
      </c>
      <c r="F1401" s="1" t="str" cm="1">
        <f t="array" ref="F1401">IFERROR(INDEX($A$2:$A$4718,E1401),"")</f>
        <v/>
      </c>
    </row>
    <row r="1402" spans="1:6" x14ac:dyDescent="0.3">
      <c r="A1402" t="s">
        <v>1533</v>
      </c>
      <c r="B1402">
        <v>23200</v>
      </c>
      <c r="C1402" s="1">
        <f>ROWS($B$2:B1402)</f>
        <v>1401</v>
      </c>
      <c r="D1402" t="str">
        <f>IF(Formulaire!$D$35=Communes!B1402,Communes!C1402,"")</f>
        <v/>
      </c>
      <c r="E1402" t="str">
        <f t="shared" si="21"/>
        <v/>
      </c>
      <c r="F1402" s="1" t="str" cm="1">
        <f t="array" ref="F1402">IFERROR(INDEX($A$2:$A$4718,E1402),"")</f>
        <v/>
      </c>
    </row>
    <row r="1403" spans="1:6" x14ac:dyDescent="0.3">
      <c r="A1403" t="s">
        <v>1534</v>
      </c>
      <c r="B1403">
        <v>23400</v>
      </c>
      <c r="C1403" s="1">
        <f>ROWS($B$2:B1403)</f>
        <v>1402</v>
      </c>
      <c r="D1403" t="str">
        <f>IF(Formulaire!$D$35=Communes!B1403,Communes!C1403,"")</f>
        <v/>
      </c>
      <c r="E1403" t="str">
        <f t="shared" si="21"/>
        <v/>
      </c>
      <c r="F1403" s="1" t="str" cm="1">
        <f t="array" ref="F1403">IFERROR(INDEX($A$2:$A$4718,E1403),"")</f>
        <v/>
      </c>
    </row>
    <row r="1404" spans="1:6" x14ac:dyDescent="0.3">
      <c r="A1404" t="s">
        <v>1535</v>
      </c>
      <c r="B1404">
        <v>23200</v>
      </c>
      <c r="C1404" s="1">
        <f>ROWS($B$2:B1404)</f>
        <v>1403</v>
      </c>
      <c r="D1404" t="str">
        <f>IF(Formulaire!$D$35=Communes!B1404,Communes!C1404,"")</f>
        <v/>
      </c>
      <c r="E1404" t="str">
        <f t="shared" si="21"/>
        <v/>
      </c>
      <c r="F1404" s="1" t="str" cm="1">
        <f t="array" ref="F1404">IFERROR(INDEX($A$2:$A$4718,E1404),"")</f>
        <v/>
      </c>
    </row>
    <row r="1405" spans="1:6" x14ac:dyDescent="0.3">
      <c r="A1405" t="s">
        <v>1536</v>
      </c>
      <c r="B1405">
        <v>23480</v>
      </c>
      <c r="C1405" s="1">
        <f>ROWS($B$2:B1405)</f>
        <v>1404</v>
      </c>
      <c r="D1405" t="str">
        <f>IF(Formulaire!$D$35=Communes!B1405,Communes!C1405,"")</f>
        <v/>
      </c>
      <c r="E1405" t="str">
        <f t="shared" si="21"/>
        <v/>
      </c>
      <c r="F1405" s="1" t="str" cm="1">
        <f t="array" ref="F1405">IFERROR(INDEX($A$2:$A$4718,E1405),"")</f>
        <v/>
      </c>
    </row>
    <row r="1406" spans="1:6" x14ac:dyDescent="0.3">
      <c r="A1406" t="s">
        <v>1537</v>
      </c>
      <c r="B1406">
        <v>23260</v>
      </c>
      <c r="C1406" s="1">
        <f>ROWS($B$2:B1406)</f>
        <v>1405</v>
      </c>
      <c r="D1406" t="str">
        <f>IF(Formulaire!$D$35=Communes!B1406,Communes!C1406,"")</f>
        <v/>
      </c>
      <c r="E1406" t="str">
        <f t="shared" si="21"/>
        <v/>
      </c>
      <c r="F1406" s="1" t="str" cm="1">
        <f t="array" ref="F1406">IFERROR(INDEX($A$2:$A$4718,E1406),"")</f>
        <v/>
      </c>
    </row>
    <row r="1407" spans="1:6" x14ac:dyDescent="0.3">
      <c r="A1407" t="s">
        <v>1538</v>
      </c>
      <c r="B1407">
        <v>23130</v>
      </c>
      <c r="C1407" s="1">
        <f>ROWS($B$2:B1407)</f>
        <v>1406</v>
      </c>
      <c r="D1407" t="str">
        <f>IF(Formulaire!$D$35=Communes!B1407,Communes!C1407,"")</f>
        <v/>
      </c>
      <c r="E1407" t="str">
        <f t="shared" si="21"/>
        <v/>
      </c>
      <c r="F1407" s="1" t="str" cm="1">
        <f t="array" ref="F1407">IFERROR(INDEX($A$2:$A$4718,E1407),"")</f>
        <v/>
      </c>
    </row>
    <row r="1408" spans="1:6" x14ac:dyDescent="0.3">
      <c r="A1408" t="s">
        <v>590</v>
      </c>
      <c r="B1408">
        <v>23000</v>
      </c>
      <c r="C1408" s="1">
        <f>ROWS($B$2:B1408)</f>
        <v>1407</v>
      </c>
      <c r="D1408" t="str">
        <f>IF(Formulaire!$D$35=Communes!B1408,Communes!C1408,"")</f>
        <v/>
      </c>
      <c r="E1408" t="str">
        <f t="shared" si="21"/>
        <v/>
      </c>
      <c r="F1408" s="1" t="str" cm="1">
        <f t="array" ref="F1408">IFERROR(INDEX($A$2:$A$4718,E1408),"")</f>
        <v/>
      </c>
    </row>
    <row r="1409" spans="1:6" x14ac:dyDescent="0.3">
      <c r="A1409" t="s">
        <v>1539</v>
      </c>
      <c r="B1409">
        <v>23130</v>
      </c>
      <c r="C1409" s="1">
        <f>ROWS($B$2:B1409)</f>
        <v>1408</v>
      </c>
      <c r="D1409" t="str">
        <f>IF(Formulaire!$D$35=Communes!B1409,Communes!C1409,"")</f>
        <v/>
      </c>
      <c r="E1409" t="str">
        <f t="shared" si="21"/>
        <v/>
      </c>
      <c r="F1409" s="1" t="str" cm="1">
        <f t="array" ref="F1409">IFERROR(INDEX($A$2:$A$4718,E1409),"")</f>
        <v/>
      </c>
    </row>
    <row r="1410" spans="1:6" x14ac:dyDescent="0.3">
      <c r="A1410" t="s">
        <v>1540</v>
      </c>
      <c r="B1410">
        <v>23270</v>
      </c>
      <c r="C1410" s="1">
        <f>ROWS($B$2:B1410)</f>
        <v>1409</v>
      </c>
      <c r="D1410" t="str">
        <f>IF(Formulaire!$D$35=Communes!B1410,Communes!C1410,"")</f>
        <v/>
      </c>
      <c r="E1410" t="str">
        <f t="shared" si="21"/>
        <v/>
      </c>
      <c r="F1410" s="1" t="str" cm="1">
        <f t="array" ref="F1410">IFERROR(INDEX($A$2:$A$4718,E1410),"")</f>
        <v/>
      </c>
    </row>
    <row r="1411" spans="1:6" x14ac:dyDescent="0.3">
      <c r="A1411" t="s">
        <v>1541</v>
      </c>
      <c r="B1411">
        <v>23400</v>
      </c>
      <c r="C1411" s="1">
        <f>ROWS($B$2:B1411)</f>
        <v>1410</v>
      </c>
      <c r="D1411" t="str">
        <f>IF(Formulaire!$D$35=Communes!B1411,Communes!C1411,"")</f>
        <v/>
      </c>
      <c r="E1411" t="str">
        <f t="shared" ref="E1411:E1474" si="22">IFERROR(SMALL($D:$D,C1411),"")</f>
        <v/>
      </c>
      <c r="F1411" s="1" t="str" cm="1">
        <f t="array" ref="F1411">IFERROR(INDEX($A$2:$A$4718,E1411),"")</f>
        <v/>
      </c>
    </row>
    <row r="1412" spans="1:6" x14ac:dyDescent="0.3">
      <c r="A1412" t="s">
        <v>1541</v>
      </c>
      <c r="B1412">
        <v>23400</v>
      </c>
      <c r="C1412" s="1">
        <f>ROWS($B$2:B1412)</f>
        <v>1411</v>
      </c>
      <c r="D1412" t="str">
        <f>IF(Formulaire!$D$35=Communes!B1412,Communes!C1412,"")</f>
        <v/>
      </c>
      <c r="E1412" t="str">
        <f t="shared" si="22"/>
        <v/>
      </c>
      <c r="F1412" s="1" t="str" cm="1">
        <f t="array" ref="F1412">IFERROR(INDEX($A$2:$A$4718,E1412),"")</f>
        <v/>
      </c>
    </row>
    <row r="1413" spans="1:6" x14ac:dyDescent="0.3">
      <c r="A1413" t="s">
        <v>1542</v>
      </c>
      <c r="B1413">
        <v>23190</v>
      </c>
      <c r="C1413" s="1">
        <f>ROWS($B$2:B1413)</f>
        <v>1412</v>
      </c>
      <c r="D1413" t="str">
        <f>IF(Formulaire!$D$35=Communes!B1413,Communes!C1413,"")</f>
        <v/>
      </c>
      <c r="E1413" t="str">
        <f t="shared" si="22"/>
        <v/>
      </c>
      <c r="F1413" s="1" t="str" cm="1">
        <f t="array" ref="F1413">IFERROR(INDEX($A$2:$A$4718,E1413),"")</f>
        <v/>
      </c>
    </row>
    <row r="1414" spans="1:6" x14ac:dyDescent="0.3">
      <c r="A1414" t="s">
        <v>203</v>
      </c>
      <c r="B1414">
        <v>23000</v>
      </c>
      <c r="C1414" s="1">
        <f>ROWS($B$2:B1414)</f>
        <v>1413</v>
      </c>
      <c r="D1414" t="str">
        <f>IF(Formulaire!$D$35=Communes!B1414,Communes!C1414,"")</f>
        <v/>
      </c>
      <c r="E1414" t="str">
        <f t="shared" si="22"/>
        <v/>
      </c>
      <c r="F1414" s="1" t="str" cm="1">
        <f t="array" ref="F1414">IFERROR(INDEX($A$2:$A$4718,E1414),"")</f>
        <v/>
      </c>
    </row>
    <row r="1415" spans="1:6" x14ac:dyDescent="0.3">
      <c r="A1415" t="s">
        <v>1543</v>
      </c>
      <c r="B1415">
        <v>23290</v>
      </c>
      <c r="C1415" s="1">
        <f>ROWS($B$2:B1415)</f>
        <v>1414</v>
      </c>
      <c r="D1415" t="str">
        <f>IF(Formulaire!$D$35=Communes!B1415,Communes!C1415,"")</f>
        <v/>
      </c>
      <c r="E1415" t="str">
        <f t="shared" si="22"/>
        <v/>
      </c>
      <c r="F1415" s="1" t="str" cm="1">
        <f t="array" ref="F1415">IFERROR(INDEX($A$2:$A$4718,E1415),"")</f>
        <v/>
      </c>
    </row>
    <row r="1416" spans="1:6" x14ac:dyDescent="0.3">
      <c r="A1416" t="s">
        <v>1543</v>
      </c>
      <c r="B1416">
        <v>23290</v>
      </c>
      <c r="C1416" s="1">
        <f>ROWS($B$2:B1416)</f>
        <v>1415</v>
      </c>
      <c r="D1416" t="str">
        <f>IF(Formulaire!$D$35=Communes!B1416,Communes!C1416,"")</f>
        <v/>
      </c>
      <c r="E1416" t="str">
        <f t="shared" si="22"/>
        <v/>
      </c>
      <c r="F1416" s="1" t="str" cm="1">
        <f t="array" ref="F1416">IFERROR(INDEX($A$2:$A$4718,E1416),"")</f>
        <v/>
      </c>
    </row>
    <row r="1417" spans="1:6" x14ac:dyDescent="0.3">
      <c r="A1417" t="s">
        <v>1544</v>
      </c>
      <c r="B1417">
        <v>23000</v>
      </c>
      <c r="C1417" s="1">
        <f>ROWS($B$2:B1417)</f>
        <v>1416</v>
      </c>
      <c r="D1417" t="str">
        <f>IF(Formulaire!$D$35=Communes!B1417,Communes!C1417,"")</f>
        <v/>
      </c>
      <c r="E1417" t="str">
        <f t="shared" si="22"/>
        <v/>
      </c>
      <c r="F1417" s="1" t="str" cm="1">
        <f t="array" ref="F1417">IFERROR(INDEX($A$2:$A$4718,E1417),"")</f>
        <v/>
      </c>
    </row>
    <row r="1418" spans="1:6" x14ac:dyDescent="0.3">
      <c r="A1418" t="s">
        <v>1545</v>
      </c>
      <c r="B1418">
        <v>23500</v>
      </c>
      <c r="C1418" s="1">
        <f>ROWS($B$2:B1418)</f>
        <v>1417</v>
      </c>
      <c r="D1418" t="str">
        <f>IF(Formulaire!$D$35=Communes!B1418,Communes!C1418,"")</f>
        <v/>
      </c>
      <c r="E1418" t="str">
        <f t="shared" si="22"/>
        <v/>
      </c>
      <c r="F1418" s="1" t="str" cm="1">
        <f t="array" ref="F1418">IFERROR(INDEX($A$2:$A$4718,E1418),"")</f>
        <v/>
      </c>
    </row>
    <row r="1419" spans="1:6" x14ac:dyDescent="0.3">
      <c r="A1419" t="s">
        <v>1546</v>
      </c>
      <c r="B1419">
        <v>23000</v>
      </c>
      <c r="C1419" s="1">
        <f>ROWS($B$2:B1419)</f>
        <v>1418</v>
      </c>
      <c r="D1419" t="str">
        <f>IF(Formulaire!$D$35=Communes!B1419,Communes!C1419,"")</f>
        <v/>
      </c>
      <c r="E1419" t="str">
        <f t="shared" si="22"/>
        <v/>
      </c>
      <c r="F1419" s="1" t="str" cm="1">
        <f t="array" ref="F1419">IFERROR(INDEX($A$2:$A$4718,E1419),"")</f>
        <v/>
      </c>
    </row>
    <row r="1420" spans="1:6" x14ac:dyDescent="0.3">
      <c r="A1420" t="s">
        <v>1547</v>
      </c>
      <c r="B1420">
        <v>23500</v>
      </c>
      <c r="C1420" s="1">
        <f>ROWS($B$2:B1420)</f>
        <v>1419</v>
      </c>
      <c r="D1420" t="str">
        <f>IF(Formulaire!$D$35=Communes!B1420,Communes!C1420,"")</f>
        <v/>
      </c>
      <c r="E1420" t="str">
        <f t="shared" si="22"/>
        <v/>
      </c>
      <c r="F1420" s="1" t="str" cm="1">
        <f t="array" ref="F1420">IFERROR(INDEX($A$2:$A$4718,E1420),"")</f>
        <v/>
      </c>
    </row>
    <row r="1421" spans="1:6" x14ac:dyDescent="0.3">
      <c r="A1421" t="s">
        <v>1548</v>
      </c>
      <c r="B1421">
        <v>23250</v>
      </c>
      <c r="C1421" s="1">
        <f>ROWS($B$2:B1421)</f>
        <v>1420</v>
      </c>
      <c r="D1421" t="str">
        <f>IF(Formulaire!$D$35=Communes!B1421,Communes!C1421,"")</f>
        <v/>
      </c>
      <c r="E1421" t="str">
        <f t="shared" si="22"/>
        <v/>
      </c>
      <c r="F1421" s="1" t="str" cm="1">
        <f t="array" ref="F1421">IFERROR(INDEX($A$2:$A$4718,E1421),"")</f>
        <v/>
      </c>
    </row>
    <row r="1422" spans="1:6" x14ac:dyDescent="0.3">
      <c r="A1422" t="s">
        <v>1549</v>
      </c>
      <c r="B1422">
        <v>23500</v>
      </c>
      <c r="C1422" s="1">
        <f>ROWS($B$2:B1422)</f>
        <v>1421</v>
      </c>
      <c r="D1422" t="str">
        <f>IF(Formulaire!$D$35=Communes!B1422,Communes!C1422,"")</f>
        <v/>
      </c>
      <c r="E1422" t="str">
        <f t="shared" si="22"/>
        <v/>
      </c>
      <c r="F1422" s="1" t="str" cm="1">
        <f t="array" ref="F1422">IFERROR(INDEX($A$2:$A$4718,E1422),"")</f>
        <v/>
      </c>
    </row>
    <row r="1423" spans="1:6" x14ac:dyDescent="0.3">
      <c r="A1423" t="s">
        <v>1550</v>
      </c>
      <c r="B1423">
        <v>23160</v>
      </c>
      <c r="C1423" s="1">
        <f>ROWS($B$2:B1423)</f>
        <v>1422</v>
      </c>
      <c r="D1423" t="str">
        <f>IF(Formulaire!$D$35=Communes!B1423,Communes!C1423,"")</f>
        <v/>
      </c>
      <c r="E1423" t="str">
        <f t="shared" si="22"/>
        <v/>
      </c>
      <c r="F1423" s="1" t="str" cm="1">
        <f t="array" ref="F1423">IFERROR(INDEX($A$2:$A$4718,E1423),"")</f>
        <v/>
      </c>
    </row>
    <row r="1424" spans="1:6" x14ac:dyDescent="0.3">
      <c r="A1424" t="s">
        <v>1550</v>
      </c>
      <c r="B1424">
        <v>23160</v>
      </c>
      <c r="C1424" s="1">
        <f>ROWS($B$2:B1424)</f>
        <v>1423</v>
      </c>
      <c r="D1424" t="str">
        <f>IF(Formulaire!$D$35=Communes!B1424,Communes!C1424,"")</f>
        <v/>
      </c>
      <c r="E1424" t="str">
        <f t="shared" si="22"/>
        <v/>
      </c>
      <c r="F1424" s="1" t="str" cm="1">
        <f t="array" ref="F1424">IFERROR(INDEX($A$2:$A$4718,E1424),"")</f>
        <v/>
      </c>
    </row>
    <row r="1425" spans="1:6" x14ac:dyDescent="0.3">
      <c r="A1425" t="s">
        <v>1551</v>
      </c>
      <c r="B1425">
        <v>23430</v>
      </c>
      <c r="C1425" s="1">
        <f>ROWS($B$2:B1425)</f>
        <v>1424</v>
      </c>
      <c r="D1425" t="str">
        <f>IF(Formulaire!$D$35=Communes!B1425,Communes!C1425,"")</f>
        <v/>
      </c>
      <c r="E1425" t="str">
        <f t="shared" si="22"/>
        <v/>
      </c>
      <c r="F1425" s="1" t="str" cm="1">
        <f t="array" ref="F1425">IFERROR(INDEX($A$2:$A$4718,E1425),"")</f>
        <v/>
      </c>
    </row>
    <row r="1426" spans="1:6" x14ac:dyDescent="0.3">
      <c r="A1426" t="s">
        <v>1552</v>
      </c>
      <c r="B1426">
        <v>23150</v>
      </c>
      <c r="C1426" s="1">
        <f>ROWS($B$2:B1426)</f>
        <v>1425</v>
      </c>
      <c r="D1426" t="str">
        <f>IF(Formulaire!$D$35=Communes!B1426,Communes!C1426,"")</f>
        <v/>
      </c>
      <c r="E1426" t="str">
        <f t="shared" si="22"/>
        <v/>
      </c>
      <c r="F1426" s="1" t="str" cm="1">
        <f t="array" ref="F1426">IFERROR(INDEX($A$2:$A$4718,E1426),"")</f>
        <v/>
      </c>
    </row>
    <row r="1427" spans="1:6" x14ac:dyDescent="0.3">
      <c r="A1427" t="s">
        <v>1553</v>
      </c>
      <c r="B1427">
        <v>23250</v>
      </c>
      <c r="C1427" s="1">
        <f>ROWS($B$2:B1427)</f>
        <v>1426</v>
      </c>
      <c r="D1427" t="str">
        <f>IF(Formulaire!$D$35=Communes!B1427,Communes!C1427,"")</f>
        <v/>
      </c>
      <c r="E1427" t="str">
        <f t="shared" si="22"/>
        <v/>
      </c>
      <c r="F1427" s="1" t="str" cm="1">
        <f t="array" ref="F1427">IFERROR(INDEX($A$2:$A$4718,E1427),"")</f>
        <v/>
      </c>
    </row>
    <row r="1428" spans="1:6" x14ac:dyDescent="0.3">
      <c r="A1428" t="s">
        <v>1554</v>
      </c>
      <c r="B1428">
        <v>23110</v>
      </c>
      <c r="C1428" s="1">
        <f>ROWS($B$2:B1428)</f>
        <v>1427</v>
      </c>
      <c r="D1428" t="str">
        <f>IF(Formulaire!$D$35=Communes!B1428,Communes!C1428,"")</f>
        <v/>
      </c>
      <c r="E1428" t="str">
        <f t="shared" si="22"/>
        <v/>
      </c>
      <c r="F1428" s="1" t="str" cm="1">
        <f t="array" ref="F1428">IFERROR(INDEX($A$2:$A$4718,E1428),"")</f>
        <v/>
      </c>
    </row>
    <row r="1429" spans="1:6" x14ac:dyDescent="0.3">
      <c r="A1429" t="s">
        <v>1555</v>
      </c>
      <c r="B1429">
        <v>23130</v>
      </c>
      <c r="C1429" s="1">
        <f>ROWS($B$2:B1429)</f>
        <v>1428</v>
      </c>
      <c r="D1429" t="str">
        <f>IF(Formulaire!$D$35=Communes!B1429,Communes!C1429,"")</f>
        <v/>
      </c>
      <c r="E1429" t="str">
        <f t="shared" si="22"/>
        <v/>
      </c>
      <c r="F1429" s="1" t="str" cm="1">
        <f t="array" ref="F1429">IFERROR(INDEX($A$2:$A$4718,E1429),"")</f>
        <v/>
      </c>
    </row>
    <row r="1430" spans="1:6" x14ac:dyDescent="0.3">
      <c r="A1430" t="s">
        <v>1556</v>
      </c>
      <c r="B1430">
        <v>23400</v>
      </c>
      <c r="C1430" s="1">
        <f>ROWS($B$2:B1430)</f>
        <v>1429</v>
      </c>
      <c r="D1430" t="str">
        <f>IF(Formulaire!$D$35=Communes!B1430,Communes!C1430,"")</f>
        <v/>
      </c>
      <c r="E1430" t="str">
        <f t="shared" si="22"/>
        <v/>
      </c>
      <c r="F1430" s="1" t="str" cm="1">
        <f t="array" ref="F1430">IFERROR(INDEX($A$2:$A$4718,E1430),"")</f>
        <v/>
      </c>
    </row>
    <row r="1431" spans="1:6" x14ac:dyDescent="0.3">
      <c r="A1431" t="s">
        <v>271</v>
      </c>
      <c r="B1431">
        <v>23000</v>
      </c>
      <c r="C1431" s="1">
        <f>ROWS($B$2:B1431)</f>
        <v>1430</v>
      </c>
      <c r="D1431" t="str">
        <f>IF(Formulaire!$D$35=Communes!B1431,Communes!C1431,"")</f>
        <v/>
      </c>
      <c r="E1431" t="str">
        <f t="shared" si="22"/>
        <v/>
      </c>
      <c r="F1431" s="1" t="str" cm="1">
        <f t="array" ref="F1431">IFERROR(INDEX($A$2:$A$4718,E1431),"")</f>
        <v/>
      </c>
    </row>
    <row r="1432" spans="1:6" x14ac:dyDescent="0.3">
      <c r="A1432" t="s">
        <v>1557</v>
      </c>
      <c r="B1432">
        <v>23300</v>
      </c>
      <c r="C1432" s="1">
        <f>ROWS($B$2:B1432)</f>
        <v>1431</v>
      </c>
      <c r="D1432" t="str">
        <f>IF(Formulaire!$D$35=Communes!B1432,Communes!C1432,"")</f>
        <v/>
      </c>
      <c r="E1432" t="str">
        <f t="shared" si="22"/>
        <v/>
      </c>
      <c r="F1432" s="1" t="str" cm="1">
        <f t="array" ref="F1432">IFERROR(INDEX($A$2:$A$4718,E1432),"")</f>
        <v/>
      </c>
    </row>
    <row r="1433" spans="1:6" x14ac:dyDescent="0.3">
      <c r="A1433" t="s">
        <v>1558</v>
      </c>
      <c r="B1433">
        <v>23000</v>
      </c>
      <c r="C1433" s="1">
        <f>ROWS($B$2:B1433)</f>
        <v>1432</v>
      </c>
      <c r="D1433" t="str">
        <f>IF(Formulaire!$D$35=Communes!B1433,Communes!C1433,"")</f>
        <v/>
      </c>
      <c r="E1433" t="str">
        <f t="shared" si="22"/>
        <v/>
      </c>
      <c r="F1433" s="1" t="str" cm="1">
        <f t="array" ref="F1433">IFERROR(INDEX($A$2:$A$4718,E1433),"")</f>
        <v/>
      </c>
    </row>
    <row r="1434" spans="1:6" x14ac:dyDescent="0.3">
      <c r="A1434" t="s">
        <v>231</v>
      </c>
      <c r="B1434">
        <v>23130</v>
      </c>
      <c r="C1434" s="1">
        <f>ROWS($B$2:B1434)</f>
        <v>1433</v>
      </c>
      <c r="D1434" t="str">
        <f>IF(Formulaire!$D$35=Communes!B1434,Communes!C1434,"")</f>
        <v/>
      </c>
      <c r="E1434" t="str">
        <f t="shared" si="22"/>
        <v/>
      </c>
      <c r="F1434" s="1" t="str" cm="1">
        <f t="array" ref="F1434">IFERROR(INDEX($A$2:$A$4718,E1434),"")</f>
        <v/>
      </c>
    </row>
    <row r="1435" spans="1:6" x14ac:dyDescent="0.3">
      <c r="A1435" t="s">
        <v>1559</v>
      </c>
      <c r="B1435">
        <v>23200</v>
      </c>
      <c r="C1435" s="1">
        <f>ROWS($B$2:B1435)</f>
        <v>1434</v>
      </c>
      <c r="D1435" t="str">
        <f>IF(Formulaire!$D$35=Communes!B1435,Communes!C1435,"")</f>
        <v/>
      </c>
      <c r="E1435" t="str">
        <f t="shared" si="22"/>
        <v/>
      </c>
      <c r="F1435" s="1" t="str" cm="1">
        <f t="array" ref="F1435">IFERROR(INDEX($A$2:$A$4718,E1435),"")</f>
        <v/>
      </c>
    </row>
    <row r="1436" spans="1:6" x14ac:dyDescent="0.3">
      <c r="A1436" t="s">
        <v>1560</v>
      </c>
      <c r="B1436">
        <v>23200</v>
      </c>
      <c r="C1436" s="1">
        <f>ROWS($B$2:B1436)</f>
        <v>1435</v>
      </c>
      <c r="D1436" t="str">
        <f>IF(Formulaire!$D$35=Communes!B1436,Communes!C1436,"")</f>
        <v/>
      </c>
      <c r="E1436" t="str">
        <f t="shared" si="22"/>
        <v/>
      </c>
      <c r="F1436" s="1" t="str" cm="1">
        <f t="array" ref="F1436">IFERROR(INDEX($A$2:$A$4718,E1436),"")</f>
        <v/>
      </c>
    </row>
    <row r="1437" spans="1:6" x14ac:dyDescent="0.3">
      <c r="A1437" t="s">
        <v>1561</v>
      </c>
      <c r="B1437">
        <v>23460</v>
      </c>
      <c r="C1437" s="1">
        <f>ROWS($B$2:B1437)</f>
        <v>1436</v>
      </c>
      <c r="D1437" t="str">
        <f>IF(Formulaire!$D$35=Communes!B1437,Communes!C1437,"")</f>
        <v/>
      </c>
      <c r="E1437" t="str">
        <f t="shared" si="22"/>
        <v/>
      </c>
      <c r="F1437" s="1" t="str" cm="1">
        <f t="array" ref="F1437">IFERROR(INDEX($A$2:$A$4718,E1437),"")</f>
        <v/>
      </c>
    </row>
    <row r="1438" spans="1:6" x14ac:dyDescent="0.3">
      <c r="A1438" t="s">
        <v>1562</v>
      </c>
      <c r="B1438">
        <v>23600</v>
      </c>
      <c r="C1438" s="1">
        <f>ROWS($B$2:B1438)</f>
        <v>1437</v>
      </c>
      <c r="D1438" t="str">
        <f>IF(Formulaire!$D$35=Communes!B1438,Communes!C1438,"")</f>
        <v/>
      </c>
      <c r="E1438" t="str">
        <f t="shared" si="22"/>
        <v/>
      </c>
      <c r="F1438" s="1" t="str" cm="1">
        <f t="array" ref="F1438">IFERROR(INDEX($A$2:$A$4718,E1438),"")</f>
        <v/>
      </c>
    </row>
    <row r="1439" spans="1:6" x14ac:dyDescent="0.3">
      <c r="A1439" t="s">
        <v>1563</v>
      </c>
      <c r="B1439">
        <v>23150</v>
      </c>
      <c r="C1439" s="1">
        <f>ROWS($B$2:B1439)</f>
        <v>1438</v>
      </c>
      <c r="D1439" t="str">
        <f>IF(Formulaire!$D$35=Communes!B1439,Communes!C1439,"")</f>
        <v/>
      </c>
      <c r="E1439" t="str">
        <f t="shared" si="22"/>
        <v/>
      </c>
      <c r="F1439" s="1" t="str" cm="1">
        <f t="array" ref="F1439">IFERROR(INDEX($A$2:$A$4718,E1439),"")</f>
        <v/>
      </c>
    </row>
    <row r="1440" spans="1:6" x14ac:dyDescent="0.3">
      <c r="A1440" t="s">
        <v>1564</v>
      </c>
      <c r="B1440">
        <v>23100</v>
      </c>
      <c r="C1440" s="1">
        <f>ROWS($B$2:B1440)</f>
        <v>1439</v>
      </c>
      <c r="D1440" t="str">
        <f>IF(Formulaire!$D$35=Communes!B1440,Communes!C1440,"")</f>
        <v/>
      </c>
      <c r="E1440" t="str">
        <f t="shared" si="22"/>
        <v/>
      </c>
      <c r="F1440" s="1" t="str" cm="1">
        <f t="array" ref="F1440">IFERROR(INDEX($A$2:$A$4718,E1440),"")</f>
        <v/>
      </c>
    </row>
    <row r="1441" spans="1:6" x14ac:dyDescent="0.3">
      <c r="A1441" t="s">
        <v>1565</v>
      </c>
      <c r="B1441">
        <v>23460</v>
      </c>
      <c r="C1441" s="1">
        <f>ROWS($B$2:B1441)</f>
        <v>1440</v>
      </c>
      <c r="D1441" t="str">
        <f>IF(Formulaire!$D$35=Communes!B1441,Communes!C1441,"")</f>
        <v/>
      </c>
      <c r="E1441" t="str">
        <f t="shared" si="22"/>
        <v/>
      </c>
      <c r="F1441" s="1" t="str" cm="1">
        <f t="array" ref="F1441">IFERROR(INDEX($A$2:$A$4718,E1441),"")</f>
        <v/>
      </c>
    </row>
    <row r="1442" spans="1:6" x14ac:dyDescent="0.3">
      <c r="A1442" t="s">
        <v>1566</v>
      </c>
      <c r="B1442">
        <v>23430</v>
      </c>
      <c r="C1442" s="1">
        <f>ROWS($B$2:B1442)</f>
        <v>1441</v>
      </c>
      <c r="D1442" t="str">
        <f>IF(Formulaire!$D$35=Communes!B1442,Communes!C1442,"")</f>
        <v/>
      </c>
      <c r="E1442" t="str">
        <f t="shared" si="22"/>
        <v/>
      </c>
      <c r="F1442" s="1" t="str" cm="1">
        <f t="array" ref="F1442">IFERROR(INDEX($A$2:$A$4718,E1442),"")</f>
        <v/>
      </c>
    </row>
    <row r="1443" spans="1:6" x14ac:dyDescent="0.3">
      <c r="A1443" t="s">
        <v>1566</v>
      </c>
      <c r="B1443">
        <v>23430</v>
      </c>
      <c r="C1443" s="1">
        <f>ROWS($B$2:B1443)</f>
        <v>1442</v>
      </c>
      <c r="D1443" t="str">
        <f>IF(Formulaire!$D$35=Communes!B1443,Communes!C1443,"")</f>
        <v/>
      </c>
      <c r="E1443" t="str">
        <f t="shared" si="22"/>
        <v/>
      </c>
      <c r="F1443" s="1" t="str" cm="1">
        <f t="array" ref="F1443">IFERROR(INDEX($A$2:$A$4718,E1443),"")</f>
        <v/>
      </c>
    </row>
    <row r="1444" spans="1:6" x14ac:dyDescent="0.3">
      <c r="A1444" t="s">
        <v>1567</v>
      </c>
      <c r="B1444">
        <v>23260</v>
      </c>
      <c r="C1444" s="1">
        <f>ROWS($B$2:B1444)</f>
        <v>1443</v>
      </c>
      <c r="D1444" t="str">
        <f>IF(Formulaire!$D$35=Communes!B1444,Communes!C1444,"")</f>
        <v/>
      </c>
      <c r="E1444" t="str">
        <f t="shared" si="22"/>
        <v/>
      </c>
      <c r="F1444" s="1" t="str" cm="1">
        <f t="array" ref="F1444">IFERROR(INDEX($A$2:$A$4718,E1444),"")</f>
        <v/>
      </c>
    </row>
    <row r="1445" spans="1:6" x14ac:dyDescent="0.3">
      <c r="A1445" t="s">
        <v>1568</v>
      </c>
      <c r="B1445">
        <v>23300</v>
      </c>
      <c r="C1445" s="1">
        <f>ROWS($B$2:B1445)</f>
        <v>1444</v>
      </c>
      <c r="D1445" t="str">
        <f>IF(Formulaire!$D$35=Communes!B1445,Communes!C1445,"")</f>
        <v/>
      </c>
      <c r="E1445" t="str">
        <f t="shared" si="22"/>
        <v/>
      </c>
      <c r="F1445" s="1" t="str" cm="1">
        <f t="array" ref="F1445">IFERROR(INDEX($A$2:$A$4718,E1445),"")</f>
        <v/>
      </c>
    </row>
    <row r="1446" spans="1:6" x14ac:dyDescent="0.3">
      <c r="A1446" t="s">
        <v>1568</v>
      </c>
      <c r="B1446">
        <v>23300</v>
      </c>
      <c r="C1446" s="1">
        <f>ROWS($B$2:B1446)</f>
        <v>1445</v>
      </c>
      <c r="D1446" t="str">
        <f>IF(Formulaire!$D$35=Communes!B1446,Communes!C1446,"")</f>
        <v/>
      </c>
      <c r="E1446" t="str">
        <f t="shared" si="22"/>
        <v/>
      </c>
      <c r="F1446" s="1" t="str" cm="1">
        <f t="array" ref="F1446">IFERROR(INDEX($A$2:$A$4718,E1446),"")</f>
        <v/>
      </c>
    </row>
    <row r="1447" spans="1:6" x14ac:dyDescent="0.3">
      <c r="A1447" t="s">
        <v>1569</v>
      </c>
      <c r="B1447">
        <v>23200</v>
      </c>
      <c r="C1447" s="1">
        <f>ROWS($B$2:B1447)</f>
        <v>1446</v>
      </c>
      <c r="D1447" t="str">
        <f>IF(Formulaire!$D$35=Communes!B1447,Communes!C1447,"")</f>
        <v/>
      </c>
      <c r="E1447" t="str">
        <f t="shared" si="22"/>
        <v/>
      </c>
      <c r="F1447" s="1" t="str" cm="1">
        <f t="array" ref="F1447">IFERROR(INDEX($A$2:$A$4718,E1447),"")</f>
        <v/>
      </c>
    </row>
    <row r="1448" spans="1:6" x14ac:dyDescent="0.3">
      <c r="A1448" t="s">
        <v>1569</v>
      </c>
      <c r="B1448">
        <v>23200</v>
      </c>
      <c r="C1448" s="1">
        <f>ROWS($B$2:B1448)</f>
        <v>1447</v>
      </c>
      <c r="D1448" t="str">
        <f>IF(Formulaire!$D$35=Communes!B1448,Communes!C1448,"")</f>
        <v/>
      </c>
      <c r="E1448" t="str">
        <f t="shared" si="22"/>
        <v/>
      </c>
      <c r="F1448" s="1" t="str" cm="1">
        <f t="array" ref="F1448">IFERROR(INDEX($A$2:$A$4718,E1448),"")</f>
        <v/>
      </c>
    </row>
    <row r="1449" spans="1:6" x14ac:dyDescent="0.3">
      <c r="A1449" t="s">
        <v>1569</v>
      </c>
      <c r="B1449">
        <v>23200</v>
      </c>
      <c r="C1449" s="1">
        <f>ROWS($B$2:B1449)</f>
        <v>1448</v>
      </c>
      <c r="D1449" t="str">
        <f>IF(Formulaire!$D$35=Communes!B1449,Communes!C1449,"")</f>
        <v/>
      </c>
      <c r="E1449" t="str">
        <f t="shared" si="22"/>
        <v/>
      </c>
      <c r="F1449" s="1" t="str" cm="1">
        <f t="array" ref="F1449">IFERROR(INDEX($A$2:$A$4718,E1449),"")</f>
        <v/>
      </c>
    </row>
    <row r="1450" spans="1:6" x14ac:dyDescent="0.3">
      <c r="A1450" t="s">
        <v>1570</v>
      </c>
      <c r="B1450">
        <v>23100</v>
      </c>
      <c r="C1450" s="1">
        <f>ROWS($B$2:B1450)</f>
        <v>1449</v>
      </c>
      <c r="D1450" t="str">
        <f>IF(Formulaire!$D$35=Communes!B1450,Communes!C1450,"")</f>
        <v/>
      </c>
      <c r="E1450" t="str">
        <f t="shared" si="22"/>
        <v/>
      </c>
      <c r="F1450" s="1" t="str" cm="1">
        <f t="array" ref="F1450">IFERROR(INDEX($A$2:$A$4718,E1450),"")</f>
        <v/>
      </c>
    </row>
    <row r="1451" spans="1:6" x14ac:dyDescent="0.3">
      <c r="A1451" t="s">
        <v>1571</v>
      </c>
      <c r="B1451">
        <v>23480</v>
      </c>
      <c r="C1451" s="1">
        <f>ROWS($B$2:B1451)</f>
        <v>1450</v>
      </c>
      <c r="D1451" t="str">
        <f>IF(Formulaire!$D$35=Communes!B1451,Communes!C1451,"")</f>
        <v/>
      </c>
      <c r="E1451" t="str">
        <f t="shared" si="22"/>
        <v/>
      </c>
      <c r="F1451" s="1" t="str" cm="1">
        <f t="array" ref="F1451">IFERROR(INDEX($A$2:$A$4718,E1451),"")</f>
        <v/>
      </c>
    </row>
    <row r="1452" spans="1:6" x14ac:dyDescent="0.3">
      <c r="A1452" t="s">
        <v>1572</v>
      </c>
      <c r="B1452">
        <v>23400</v>
      </c>
      <c r="C1452" s="1">
        <f>ROWS($B$2:B1452)</f>
        <v>1451</v>
      </c>
      <c r="D1452" t="str">
        <f>IF(Formulaire!$D$35=Communes!B1452,Communes!C1452,"")</f>
        <v/>
      </c>
      <c r="E1452" t="str">
        <f t="shared" si="22"/>
        <v/>
      </c>
      <c r="F1452" s="1" t="str" cm="1">
        <f t="array" ref="F1452">IFERROR(INDEX($A$2:$A$4718,E1452),"")</f>
        <v/>
      </c>
    </row>
    <row r="1453" spans="1:6" x14ac:dyDescent="0.3">
      <c r="A1453" t="s">
        <v>1573</v>
      </c>
      <c r="B1453">
        <v>23100</v>
      </c>
      <c r="C1453" s="1">
        <f>ROWS($B$2:B1453)</f>
        <v>1452</v>
      </c>
      <c r="D1453" t="str">
        <f>IF(Formulaire!$D$35=Communes!B1453,Communes!C1453,"")</f>
        <v/>
      </c>
      <c r="E1453" t="str">
        <f t="shared" si="22"/>
        <v/>
      </c>
      <c r="F1453" s="1" t="str" cm="1">
        <f t="array" ref="F1453">IFERROR(INDEX($A$2:$A$4718,E1453),"")</f>
        <v/>
      </c>
    </row>
    <row r="1454" spans="1:6" x14ac:dyDescent="0.3">
      <c r="A1454" t="s">
        <v>1574</v>
      </c>
      <c r="B1454">
        <v>23260</v>
      </c>
      <c r="C1454" s="1">
        <f>ROWS($B$2:B1454)</f>
        <v>1453</v>
      </c>
      <c r="D1454" t="str">
        <f>IF(Formulaire!$D$35=Communes!B1454,Communes!C1454,"")</f>
        <v/>
      </c>
      <c r="E1454" t="str">
        <f t="shared" si="22"/>
        <v/>
      </c>
      <c r="F1454" s="1" t="str" cm="1">
        <f t="array" ref="F1454">IFERROR(INDEX($A$2:$A$4718,E1454),"")</f>
        <v/>
      </c>
    </row>
    <row r="1455" spans="1:6" x14ac:dyDescent="0.3">
      <c r="A1455" t="s">
        <v>1575</v>
      </c>
      <c r="B1455">
        <v>23260</v>
      </c>
      <c r="C1455" s="1">
        <f>ROWS($B$2:B1455)</f>
        <v>1454</v>
      </c>
      <c r="D1455" t="str">
        <f>IF(Formulaire!$D$35=Communes!B1455,Communes!C1455,"")</f>
        <v/>
      </c>
      <c r="E1455" t="str">
        <f t="shared" si="22"/>
        <v/>
      </c>
      <c r="F1455" s="1" t="str" cm="1">
        <f t="array" ref="F1455">IFERROR(INDEX($A$2:$A$4718,E1455),"")</f>
        <v/>
      </c>
    </row>
    <row r="1456" spans="1:6" x14ac:dyDescent="0.3">
      <c r="A1456" t="s">
        <v>1576</v>
      </c>
      <c r="B1456">
        <v>23400</v>
      </c>
      <c r="C1456" s="1">
        <f>ROWS($B$2:B1456)</f>
        <v>1455</v>
      </c>
      <c r="D1456" t="str">
        <f>IF(Formulaire!$D$35=Communes!B1456,Communes!C1456,"")</f>
        <v/>
      </c>
      <c r="E1456" t="str">
        <f t="shared" si="22"/>
        <v/>
      </c>
      <c r="F1456" s="1" t="str" cm="1">
        <f t="array" ref="F1456">IFERROR(INDEX($A$2:$A$4718,E1456),"")</f>
        <v/>
      </c>
    </row>
    <row r="1457" spans="1:6" x14ac:dyDescent="0.3">
      <c r="A1457" t="s">
        <v>1316</v>
      </c>
      <c r="B1457">
        <v>23200</v>
      </c>
      <c r="C1457" s="1">
        <f>ROWS($B$2:B1457)</f>
        <v>1456</v>
      </c>
      <c r="D1457" t="str">
        <f>IF(Formulaire!$D$35=Communes!B1457,Communes!C1457,"")</f>
        <v/>
      </c>
      <c r="E1457" t="str">
        <f t="shared" si="22"/>
        <v/>
      </c>
      <c r="F1457" s="1" t="str" cm="1">
        <f t="array" ref="F1457">IFERROR(INDEX($A$2:$A$4718,E1457),"")</f>
        <v/>
      </c>
    </row>
    <row r="1458" spans="1:6" x14ac:dyDescent="0.3">
      <c r="A1458" t="s">
        <v>1577</v>
      </c>
      <c r="B1458">
        <v>23150</v>
      </c>
      <c r="C1458" s="1">
        <f>ROWS($B$2:B1458)</f>
        <v>1457</v>
      </c>
      <c r="D1458" t="str">
        <f>IF(Formulaire!$D$35=Communes!B1458,Communes!C1458,"")</f>
        <v/>
      </c>
      <c r="E1458" t="str">
        <f t="shared" si="22"/>
        <v/>
      </c>
      <c r="F1458" s="1" t="str" cm="1">
        <f t="array" ref="F1458">IFERROR(INDEX($A$2:$A$4718,E1458),"")</f>
        <v/>
      </c>
    </row>
    <row r="1459" spans="1:6" x14ac:dyDescent="0.3">
      <c r="A1459" t="s">
        <v>1578</v>
      </c>
      <c r="B1459">
        <v>23430</v>
      </c>
      <c r="C1459" s="1">
        <f>ROWS($B$2:B1459)</f>
        <v>1458</v>
      </c>
      <c r="D1459" t="str">
        <f>IF(Formulaire!$D$35=Communes!B1459,Communes!C1459,"")</f>
        <v/>
      </c>
      <c r="E1459" t="str">
        <f t="shared" si="22"/>
        <v/>
      </c>
      <c r="F1459" s="1" t="str" cm="1">
        <f t="array" ref="F1459">IFERROR(INDEX($A$2:$A$4718,E1459),"")</f>
        <v/>
      </c>
    </row>
    <row r="1460" spans="1:6" x14ac:dyDescent="0.3">
      <c r="A1460" t="s">
        <v>1579</v>
      </c>
      <c r="B1460">
        <v>23460</v>
      </c>
      <c r="C1460" s="1">
        <f>ROWS($B$2:B1460)</f>
        <v>1459</v>
      </c>
      <c r="D1460" t="str">
        <f>IF(Formulaire!$D$35=Communes!B1460,Communes!C1460,"")</f>
        <v/>
      </c>
      <c r="E1460" t="str">
        <f t="shared" si="22"/>
        <v/>
      </c>
      <c r="F1460" s="1" t="str" cm="1">
        <f t="array" ref="F1460">IFERROR(INDEX($A$2:$A$4718,E1460),"")</f>
        <v/>
      </c>
    </row>
    <row r="1461" spans="1:6" x14ac:dyDescent="0.3">
      <c r="A1461" t="s">
        <v>1579</v>
      </c>
      <c r="B1461">
        <v>23460</v>
      </c>
      <c r="C1461" s="1">
        <f>ROWS($B$2:B1461)</f>
        <v>1460</v>
      </c>
      <c r="D1461" t="str">
        <f>IF(Formulaire!$D$35=Communes!B1461,Communes!C1461,"")</f>
        <v/>
      </c>
      <c r="E1461" t="str">
        <f t="shared" si="22"/>
        <v/>
      </c>
      <c r="F1461" s="1" t="str" cm="1">
        <f t="array" ref="F1461">IFERROR(INDEX($A$2:$A$4718,E1461),"")</f>
        <v/>
      </c>
    </row>
    <row r="1462" spans="1:6" x14ac:dyDescent="0.3">
      <c r="A1462" t="s">
        <v>1580</v>
      </c>
      <c r="B1462">
        <v>23600</v>
      </c>
      <c r="C1462" s="1">
        <f>ROWS($B$2:B1462)</f>
        <v>1461</v>
      </c>
      <c r="D1462" t="str">
        <f>IF(Formulaire!$D$35=Communes!B1462,Communes!C1462,"")</f>
        <v/>
      </c>
      <c r="E1462" t="str">
        <f t="shared" si="22"/>
        <v/>
      </c>
      <c r="F1462" s="1" t="str" cm="1">
        <f t="array" ref="F1462">IFERROR(INDEX($A$2:$A$4718,E1462),"")</f>
        <v/>
      </c>
    </row>
    <row r="1463" spans="1:6" x14ac:dyDescent="0.3">
      <c r="A1463" t="s">
        <v>261</v>
      </c>
      <c r="B1463">
        <v>23110</v>
      </c>
      <c r="C1463" s="1">
        <f>ROWS($B$2:B1463)</f>
        <v>1462</v>
      </c>
      <c r="D1463" t="str">
        <f>IF(Formulaire!$D$35=Communes!B1463,Communes!C1463,"")</f>
        <v/>
      </c>
      <c r="E1463" t="str">
        <f t="shared" si="22"/>
        <v/>
      </c>
      <c r="F1463" s="1" t="str" cm="1">
        <f t="array" ref="F1463">IFERROR(INDEX($A$2:$A$4718,E1463),"")</f>
        <v/>
      </c>
    </row>
    <row r="1464" spans="1:6" x14ac:dyDescent="0.3">
      <c r="A1464" t="s">
        <v>1581</v>
      </c>
      <c r="B1464">
        <v>23300</v>
      </c>
      <c r="C1464" s="1">
        <f>ROWS($B$2:B1464)</f>
        <v>1463</v>
      </c>
      <c r="D1464" t="str">
        <f>IF(Formulaire!$D$35=Communes!B1464,Communes!C1464,"")</f>
        <v/>
      </c>
      <c r="E1464" t="str">
        <f t="shared" si="22"/>
        <v/>
      </c>
      <c r="F1464" s="1" t="str" cm="1">
        <f t="array" ref="F1464">IFERROR(INDEX($A$2:$A$4718,E1464),"")</f>
        <v/>
      </c>
    </row>
    <row r="1465" spans="1:6" x14ac:dyDescent="0.3">
      <c r="A1465" t="s">
        <v>1582</v>
      </c>
      <c r="B1465">
        <v>23240</v>
      </c>
      <c r="C1465" s="1">
        <f>ROWS($B$2:B1465)</f>
        <v>1464</v>
      </c>
      <c r="D1465" t="str">
        <f>IF(Formulaire!$D$35=Communes!B1465,Communes!C1465,"")</f>
        <v/>
      </c>
      <c r="E1465" t="str">
        <f t="shared" si="22"/>
        <v/>
      </c>
      <c r="F1465" s="1" t="str" cm="1">
        <f t="array" ref="F1465">IFERROR(INDEX($A$2:$A$4718,E1465),"")</f>
        <v/>
      </c>
    </row>
    <row r="1466" spans="1:6" x14ac:dyDescent="0.3">
      <c r="A1466" t="s">
        <v>1583</v>
      </c>
      <c r="B1466">
        <v>23400</v>
      </c>
      <c r="C1466" s="1">
        <f>ROWS($B$2:B1466)</f>
        <v>1465</v>
      </c>
      <c r="D1466" t="str">
        <f>IF(Formulaire!$D$35=Communes!B1466,Communes!C1466,"")</f>
        <v/>
      </c>
      <c r="E1466" t="str">
        <f t="shared" si="22"/>
        <v/>
      </c>
      <c r="F1466" s="1" t="str" cm="1">
        <f t="array" ref="F1466">IFERROR(INDEX($A$2:$A$4718,E1466),"")</f>
        <v/>
      </c>
    </row>
    <row r="1467" spans="1:6" x14ac:dyDescent="0.3">
      <c r="A1467" t="s">
        <v>1584</v>
      </c>
      <c r="B1467">
        <v>23500</v>
      </c>
      <c r="C1467" s="1">
        <f>ROWS($B$2:B1467)</f>
        <v>1466</v>
      </c>
      <c r="D1467" t="str">
        <f>IF(Formulaire!$D$35=Communes!B1467,Communes!C1467,"")</f>
        <v/>
      </c>
      <c r="E1467" t="str">
        <f t="shared" si="22"/>
        <v/>
      </c>
      <c r="F1467" s="1" t="str" cm="1">
        <f t="array" ref="F1467">IFERROR(INDEX($A$2:$A$4718,E1467),"")</f>
        <v/>
      </c>
    </row>
    <row r="1468" spans="1:6" x14ac:dyDescent="0.3">
      <c r="A1468" t="s">
        <v>1585</v>
      </c>
      <c r="B1468">
        <v>23160</v>
      </c>
      <c r="C1468" s="1">
        <f>ROWS($B$2:B1468)</f>
        <v>1467</v>
      </c>
      <c r="D1468" t="str">
        <f>IF(Formulaire!$D$35=Communes!B1468,Communes!C1468,"")</f>
        <v/>
      </c>
      <c r="E1468" t="str">
        <f t="shared" si="22"/>
        <v/>
      </c>
      <c r="F1468" s="1" t="str" cm="1">
        <f t="array" ref="F1468">IFERROR(INDEX($A$2:$A$4718,E1468),"")</f>
        <v/>
      </c>
    </row>
    <row r="1469" spans="1:6" x14ac:dyDescent="0.3">
      <c r="A1469" t="s">
        <v>1586</v>
      </c>
      <c r="B1469">
        <v>23600</v>
      </c>
      <c r="C1469" s="1">
        <f>ROWS($B$2:B1469)</f>
        <v>1468</v>
      </c>
      <c r="D1469" t="str">
        <f>IF(Formulaire!$D$35=Communes!B1469,Communes!C1469,"")</f>
        <v/>
      </c>
      <c r="E1469" t="str">
        <f t="shared" si="22"/>
        <v/>
      </c>
      <c r="F1469" s="1" t="str" cm="1">
        <f t="array" ref="F1469">IFERROR(INDEX($A$2:$A$4718,E1469),"")</f>
        <v/>
      </c>
    </row>
    <row r="1470" spans="1:6" x14ac:dyDescent="0.3">
      <c r="A1470" t="s">
        <v>1587</v>
      </c>
      <c r="B1470">
        <v>23190</v>
      </c>
      <c r="C1470" s="1">
        <f>ROWS($B$2:B1470)</f>
        <v>1469</v>
      </c>
      <c r="D1470" t="str">
        <f>IF(Formulaire!$D$35=Communes!B1470,Communes!C1470,"")</f>
        <v/>
      </c>
      <c r="E1470" t="str">
        <f t="shared" si="22"/>
        <v/>
      </c>
      <c r="F1470" s="1" t="str" cm="1">
        <f t="array" ref="F1470">IFERROR(INDEX($A$2:$A$4718,E1470),"")</f>
        <v/>
      </c>
    </row>
    <row r="1471" spans="1:6" x14ac:dyDescent="0.3">
      <c r="A1471" t="s">
        <v>1588</v>
      </c>
      <c r="B1471">
        <v>23320</v>
      </c>
      <c r="C1471" s="1">
        <f>ROWS($B$2:B1471)</f>
        <v>1470</v>
      </c>
      <c r="D1471" t="str">
        <f>IF(Formulaire!$D$35=Communes!B1471,Communes!C1471,"")</f>
        <v/>
      </c>
      <c r="E1471" t="str">
        <f t="shared" si="22"/>
        <v/>
      </c>
      <c r="F1471" s="1" t="str" cm="1">
        <f t="array" ref="F1471">IFERROR(INDEX($A$2:$A$4718,E1471),"")</f>
        <v/>
      </c>
    </row>
    <row r="1472" spans="1:6" x14ac:dyDescent="0.3">
      <c r="A1472" t="s">
        <v>1589</v>
      </c>
      <c r="B1472">
        <v>23140</v>
      </c>
      <c r="C1472" s="1">
        <f>ROWS($B$2:B1472)</f>
        <v>1471</v>
      </c>
      <c r="D1472" t="str">
        <f>IF(Formulaire!$D$35=Communes!B1472,Communes!C1472,"")</f>
        <v/>
      </c>
      <c r="E1472" t="str">
        <f t="shared" si="22"/>
        <v/>
      </c>
      <c r="F1472" s="1" t="str" cm="1">
        <f t="array" ref="F1472">IFERROR(INDEX($A$2:$A$4718,E1472),"")</f>
        <v/>
      </c>
    </row>
    <row r="1473" spans="1:6" x14ac:dyDescent="0.3">
      <c r="A1473" t="s">
        <v>1590</v>
      </c>
      <c r="B1473">
        <v>23800</v>
      </c>
      <c r="C1473" s="1">
        <f>ROWS($B$2:B1473)</f>
        <v>1472</v>
      </c>
      <c r="D1473" t="str">
        <f>IF(Formulaire!$D$35=Communes!B1473,Communes!C1473,"")</f>
        <v/>
      </c>
      <c r="E1473" t="str">
        <f t="shared" si="22"/>
        <v/>
      </c>
      <c r="F1473" s="1" t="str" cm="1">
        <f t="array" ref="F1473">IFERROR(INDEX($A$2:$A$4718,E1473),"")</f>
        <v/>
      </c>
    </row>
    <row r="1474" spans="1:6" x14ac:dyDescent="0.3">
      <c r="A1474" t="s">
        <v>1591</v>
      </c>
      <c r="B1474">
        <v>23000</v>
      </c>
      <c r="C1474" s="1">
        <f>ROWS($B$2:B1474)</f>
        <v>1473</v>
      </c>
      <c r="D1474" t="str">
        <f>IF(Formulaire!$D$35=Communes!B1474,Communes!C1474,"")</f>
        <v/>
      </c>
      <c r="E1474" t="str">
        <f t="shared" si="22"/>
        <v/>
      </c>
      <c r="F1474" s="1" t="str" cm="1">
        <f t="array" ref="F1474">IFERROR(INDEX($A$2:$A$4718,E1474),"")</f>
        <v/>
      </c>
    </row>
    <row r="1475" spans="1:6" x14ac:dyDescent="0.3">
      <c r="A1475" t="s">
        <v>1592</v>
      </c>
      <c r="B1475">
        <v>23480</v>
      </c>
      <c r="C1475" s="1">
        <f>ROWS($B$2:B1475)</f>
        <v>1474</v>
      </c>
      <c r="D1475" t="str">
        <f>IF(Formulaire!$D$35=Communes!B1475,Communes!C1475,"")</f>
        <v/>
      </c>
      <c r="E1475" t="str">
        <f t="shared" ref="E1475:E1538" si="23">IFERROR(SMALL($D:$D,C1475),"")</f>
        <v/>
      </c>
      <c r="F1475" s="1" t="str" cm="1">
        <f t="array" ref="F1475">IFERROR(INDEX($A$2:$A$4718,E1475),"")</f>
        <v/>
      </c>
    </row>
    <row r="1476" spans="1:6" x14ac:dyDescent="0.3">
      <c r="A1476" t="s">
        <v>1593</v>
      </c>
      <c r="B1476">
        <v>23320</v>
      </c>
      <c r="C1476" s="1">
        <f>ROWS($B$2:B1476)</f>
        <v>1475</v>
      </c>
      <c r="D1476" t="str">
        <f>IF(Formulaire!$D$35=Communes!B1476,Communes!C1476,"")</f>
        <v/>
      </c>
      <c r="E1476" t="str">
        <f t="shared" si="23"/>
        <v/>
      </c>
      <c r="F1476" s="1" t="str" cm="1">
        <f t="array" ref="F1476">IFERROR(INDEX($A$2:$A$4718,E1476),"")</f>
        <v/>
      </c>
    </row>
    <row r="1477" spans="1:6" x14ac:dyDescent="0.3">
      <c r="A1477" t="s">
        <v>1594</v>
      </c>
      <c r="B1477">
        <v>23000</v>
      </c>
      <c r="C1477" s="1">
        <f>ROWS($B$2:B1477)</f>
        <v>1476</v>
      </c>
      <c r="D1477" t="str">
        <f>IF(Formulaire!$D$35=Communes!B1477,Communes!C1477,"")</f>
        <v/>
      </c>
      <c r="E1477" t="str">
        <f t="shared" si="23"/>
        <v/>
      </c>
      <c r="F1477" s="1" t="str" cm="1">
        <f t="array" ref="F1477">IFERROR(INDEX($A$2:$A$4718,E1477),"")</f>
        <v/>
      </c>
    </row>
    <row r="1478" spans="1:6" x14ac:dyDescent="0.3">
      <c r="A1478" t="s">
        <v>1595</v>
      </c>
      <c r="B1478">
        <v>23460</v>
      </c>
      <c r="C1478" s="1">
        <f>ROWS($B$2:B1478)</f>
        <v>1477</v>
      </c>
      <c r="D1478" t="str">
        <f>IF(Formulaire!$D$35=Communes!B1478,Communes!C1478,"")</f>
        <v/>
      </c>
      <c r="E1478" t="str">
        <f t="shared" si="23"/>
        <v/>
      </c>
      <c r="F1478" s="1" t="str" cm="1">
        <f t="array" ref="F1478">IFERROR(INDEX($A$2:$A$4718,E1478),"")</f>
        <v/>
      </c>
    </row>
    <row r="1479" spans="1:6" x14ac:dyDescent="0.3">
      <c r="A1479" t="s">
        <v>1596</v>
      </c>
      <c r="B1479">
        <v>23150</v>
      </c>
      <c r="C1479" s="1">
        <f>ROWS($B$2:B1479)</f>
        <v>1478</v>
      </c>
      <c r="D1479" t="str">
        <f>IF(Formulaire!$D$35=Communes!B1479,Communes!C1479,"")</f>
        <v/>
      </c>
      <c r="E1479" t="str">
        <f t="shared" si="23"/>
        <v/>
      </c>
      <c r="F1479" s="1" t="str" cm="1">
        <f t="array" ref="F1479">IFERROR(INDEX($A$2:$A$4718,E1479),"")</f>
        <v/>
      </c>
    </row>
    <row r="1480" spans="1:6" x14ac:dyDescent="0.3">
      <c r="A1480" t="s">
        <v>1597</v>
      </c>
      <c r="B1480">
        <v>23170</v>
      </c>
      <c r="C1480" s="1">
        <f>ROWS($B$2:B1480)</f>
        <v>1479</v>
      </c>
      <c r="D1480" t="str">
        <f>IF(Formulaire!$D$35=Communes!B1480,Communes!C1480,"")</f>
        <v/>
      </c>
      <c r="E1480" t="str">
        <f t="shared" si="23"/>
        <v/>
      </c>
      <c r="F1480" s="1" t="str" cm="1">
        <f t="array" ref="F1480">IFERROR(INDEX($A$2:$A$4718,E1480),"")</f>
        <v/>
      </c>
    </row>
    <row r="1481" spans="1:6" x14ac:dyDescent="0.3">
      <c r="A1481" t="s">
        <v>1598</v>
      </c>
      <c r="B1481">
        <v>23350</v>
      </c>
      <c r="C1481" s="1">
        <f>ROWS($B$2:B1481)</f>
        <v>1480</v>
      </c>
      <c r="D1481" t="str">
        <f>IF(Formulaire!$D$35=Communes!B1481,Communes!C1481,"")</f>
        <v/>
      </c>
      <c r="E1481" t="str">
        <f t="shared" si="23"/>
        <v/>
      </c>
      <c r="F1481" s="1" t="str" cm="1">
        <f t="array" ref="F1481">IFERROR(INDEX($A$2:$A$4718,E1481),"")</f>
        <v/>
      </c>
    </row>
    <row r="1482" spans="1:6" x14ac:dyDescent="0.3">
      <c r="A1482" t="s">
        <v>1599</v>
      </c>
      <c r="B1482">
        <v>23250</v>
      </c>
      <c r="C1482" s="1">
        <f>ROWS($B$2:B1482)</f>
        <v>1481</v>
      </c>
      <c r="D1482" t="str">
        <f>IF(Formulaire!$D$35=Communes!B1482,Communes!C1482,"")</f>
        <v/>
      </c>
      <c r="E1482" t="str">
        <f t="shared" si="23"/>
        <v/>
      </c>
      <c r="F1482" s="1" t="str" cm="1">
        <f t="array" ref="F1482">IFERROR(INDEX($A$2:$A$4718,E1482),"")</f>
        <v/>
      </c>
    </row>
    <row r="1483" spans="1:6" x14ac:dyDescent="0.3">
      <c r="A1483" t="s">
        <v>1600</v>
      </c>
      <c r="B1483">
        <v>23600</v>
      </c>
      <c r="C1483" s="1">
        <f>ROWS($B$2:B1483)</f>
        <v>1482</v>
      </c>
      <c r="D1483" t="str">
        <f>IF(Formulaire!$D$35=Communes!B1483,Communes!C1483,"")</f>
        <v/>
      </c>
      <c r="E1483" t="str">
        <f t="shared" si="23"/>
        <v/>
      </c>
      <c r="F1483" s="1" t="str" cm="1">
        <f t="array" ref="F1483">IFERROR(INDEX($A$2:$A$4718,E1483),"")</f>
        <v/>
      </c>
    </row>
    <row r="1484" spans="1:6" x14ac:dyDescent="0.3">
      <c r="A1484" t="s">
        <v>1601</v>
      </c>
      <c r="B1484">
        <v>23230</v>
      </c>
      <c r="C1484" s="1">
        <f>ROWS($B$2:B1484)</f>
        <v>1483</v>
      </c>
      <c r="D1484" t="str">
        <f>IF(Formulaire!$D$35=Communes!B1484,Communes!C1484,"")</f>
        <v/>
      </c>
      <c r="E1484" t="str">
        <f t="shared" si="23"/>
        <v/>
      </c>
      <c r="F1484" s="1" t="str" cm="1">
        <f t="array" ref="F1484">IFERROR(INDEX($A$2:$A$4718,E1484),"")</f>
        <v/>
      </c>
    </row>
    <row r="1485" spans="1:6" x14ac:dyDescent="0.3">
      <c r="A1485" t="s">
        <v>1602</v>
      </c>
      <c r="B1485">
        <v>23120</v>
      </c>
      <c r="C1485" s="1">
        <f>ROWS($B$2:B1485)</f>
        <v>1484</v>
      </c>
      <c r="D1485" t="str">
        <f>IF(Formulaire!$D$35=Communes!B1485,Communes!C1485,"")</f>
        <v/>
      </c>
      <c r="E1485" t="str">
        <f t="shared" si="23"/>
        <v/>
      </c>
      <c r="F1485" s="1" t="str" cm="1">
        <f t="array" ref="F1485">IFERROR(INDEX($A$2:$A$4718,E1485),"")</f>
        <v/>
      </c>
    </row>
    <row r="1486" spans="1:6" x14ac:dyDescent="0.3">
      <c r="A1486" t="s">
        <v>1603</v>
      </c>
      <c r="B1486">
        <v>23300</v>
      </c>
      <c r="C1486" s="1">
        <f>ROWS($B$2:B1486)</f>
        <v>1485</v>
      </c>
      <c r="D1486" t="str">
        <f>IF(Formulaire!$D$35=Communes!B1486,Communes!C1486,"")</f>
        <v/>
      </c>
      <c r="E1486" t="str">
        <f t="shared" si="23"/>
        <v/>
      </c>
      <c r="F1486" s="1" t="str" cm="1">
        <f t="array" ref="F1486">IFERROR(INDEX($A$2:$A$4718,E1486),"")</f>
        <v/>
      </c>
    </row>
    <row r="1487" spans="1:6" x14ac:dyDescent="0.3">
      <c r="A1487" t="s">
        <v>1604</v>
      </c>
      <c r="B1487">
        <v>23170</v>
      </c>
      <c r="C1487" s="1">
        <f>ROWS($B$2:B1487)</f>
        <v>1486</v>
      </c>
      <c r="D1487" t="str">
        <f>IF(Formulaire!$D$35=Communes!B1487,Communes!C1487,"")</f>
        <v/>
      </c>
      <c r="E1487" t="str">
        <f t="shared" si="23"/>
        <v/>
      </c>
      <c r="F1487" s="1" t="str" cm="1">
        <f t="array" ref="F1487">IFERROR(INDEX($A$2:$A$4718,E1487),"")</f>
        <v/>
      </c>
    </row>
    <row r="1488" spans="1:6" x14ac:dyDescent="0.3">
      <c r="A1488" t="s">
        <v>1605</v>
      </c>
      <c r="B1488">
        <v>23250</v>
      </c>
      <c r="C1488" s="1">
        <f>ROWS($B$2:B1488)</f>
        <v>1487</v>
      </c>
      <c r="D1488" t="str">
        <f>IF(Formulaire!$D$35=Communes!B1488,Communes!C1488,"")</f>
        <v/>
      </c>
      <c r="E1488" t="str">
        <f t="shared" si="23"/>
        <v/>
      </c>
      <c r="F1488" s="1" t="str" cm="1">
        <f t="array" ref="F1488">IFERROR(INDEX($A$2:$A$4718,E1488),"")</f>
        <v/>
      </c>
    </row>
    <row r="1489" spans="1:6" x14ac:dyDescent="0.3">
      <c r="A1489" t="s">
        <v>1606</v>
      </c>
      <c r="B1489">
        <v>23170</v>
      </c>
      <c r="C1489" s="1">
        <f>ROWS($B$2:B1489)</f>
        <v>1488</v>
      </c>
      <c r="D1489" t="str">
        <f>IF(Formulaire!$D$35=Communes!B1489,Communes!C1489,"")</f>
        <v/>
      </c>
      <c r="E1489" t="str">
        <f t="shared" si="23"/>
        <v/>
      </c>
      <c r="F1489" s="1" t="str" cm="1">
        <f t="array" ref="F1489">IFERROR(INDEX($A$2:$A$4718,E1489),"")</f>
        <v/>
      </c>
    </row>
    <row r="1490" spans="1:6" x14ac:dyDescent="0.3">
      <c r="A1490" t="s">
        <v>1607</v>
      </c>
      <c r="B1490">
        <v>23140</v>
      </c>
      <c r="C1490" s="1">
        <f>ROWS($B$2:B1490)</f>
        <v>1489</v>
      </c>
      <c r="D1490" t="str">
        <f>IF(Formulaire!$D$35=Communes!B1490,Communes!C1490,"")</f>
        <v/>
      </c>
      <c r="E1490" t="str">
        <f t="shared" si="23"/>
        <v/>
      </c>
      <c r="F1490" s="1" t="str" cm="1">
        <f t="array" ref="F1490">IFERROR(INDEX($A$2:$A$4718,E1490),"")</f>
        <v/>
      </c>
    </row>
    <row r="1491" spans="1:6" x14ac:dyDescent="0.3">
      <c r="A1491" t="s">
        <v>1608</v>
      </c>
      <c r="B1491">
        <v>23800</v>
      </c>
      <c r="C1491" s="1">
        <f>ROWS($B$2:B1491)</f>
        <v>1490</v>
      </c>
      <c r="D1491" t="str">
        <f>IF(Formulaire!$D$35=Communes!B1491,Communes!C1491,"")</f>
        <v/>
      </c>
      <c r="E1491" t="str">
        <f t="shared" si="23"/>
        <v/>
      </c>
      <c r="F1491" s="1" t="str" cm="1">
        <f t="array" ref="F1491">IFERROR(INDEX($A$2:$A$4718,E1491),"")</f>
        <v/>
      </c>
    </row>
    <row r="1492" spans="1:6" x14ac:dyDescent="0.3">
      <c r="A1492" t="s">
        <v>1089</v>
      </c>
      <c r="B1492">
        <v>23340</v>
      </c>
      <c r="C1492" s="1">
        <f>ROWS($B$2:B1492)</f>
        <v>1491</v>
      </c>
      <c r="D1492" t="str">
        <f>IF(Formulaire!$D$35=Communes!B1492,Communes!C1492,"")</f>
        <v/>
      </c>
      <c r="E1492" t="str">
        <f t="shared" si="23"/>
        <v/>
      </c>
      <c r="F1492" s="1" t="str" cm="1">
        <f t="array" ref="F1492">IFERROR(INDEX($A$2:$A$4718,E1492),"")</f>
        <v/>
      </c>
    </row>
    <row r="1493" spans="1:6" x14ac:dyDescent="0.3">
      <c r="A1493" t="s">
        <v>1609</v>
      </c>
      <c r="B1493">
        <v>23260</v>
      </c>
      <c r="C1493" s="1">
        <f>ROWS($B$2:B1493)</f>
        <v>1492</v>
      </c>
      <c r="D1493" t="str">
        <f>IF(Formulaire!$D$35=Communes!B1493,Communes!C1493,"")</f>
        <v/>
      </c>
      <c r="E1493" t="str">
        <f t="shared" si="23"/>
        <v/>
      </c>
      <c r="F1493" s="1" t="str" cm="1">
        <f t="array" ref="F1493">IFERROR(INDEX($A$2:$A$4718,E1493),"")</f>
        <v/>
      </c>
    </row>
    <row r="1494" spans="1:6" x14ac:dyDescent="0.3">
      <c r="A1494" t="s">
        <v>1610</v>
      </c>
      <c r="B1494">
        <v>23260</v>
      </c>
      <c r="C1494" s="1">
        <f>ROWS($B$2:B1494)</f>
        <v>1493</v>
      </c>
      <c r="D1494" t="str">
        <f>IF(Formulaire!$D$35=Communes!B1494,Communes!C1494,"")</f>
        <v/>
      </c>
      <c r="E1494" t="str">
        <f t="shared" si="23"/>
        <v/>
      </c>
      <c r="F1494" s="1" t="str" cm="1">
        <f t="array" ref="F1494">IFERROR(INDEX($A$2:$A$4718,E1494),"")</f>
        <v/>
      </c>
    </row>
    <row r="1495" spans="1:6" x14ac:dyDescent="0.3">
      <c r="A1495" t="s">
        <v>1611</v>
      </c>
      <c r="B1495">
        <v>24300</v>
      </c>
      <c r="C1495" s="1">
        <f>ROWS($B$2:B1495)</f>
        <v>1494</v>
      </c>
      <c r="D1495" t="str">
        <f>IF(Formulaire!$D$35=Communes!B1495,Communes!C1495,"")</f>
        <v/>
      </c>
      <c r="E1495" t="str">
        <f t="shared" si="23"/>
        <v/>
      </c>
      <c r="F1495" s="1" t="str" cm="1">
        <f t="array" ref="F1495">IFERROR(INDEX($A$2:$A$4718,E1495),"")</f>
        <v/>
      </c>
    </row>
    <row r="1496" spans="1:6" x14ac:dyDescent="0.3">
      <c r="A1496" t="s">
        <v>1612</v>
      </c>
      <c r="B1496">
        <v>24460</v>
      </c>
      <c r="C1496" s="1">
        <f>ROWS($B$2:B1496)</f>
        <v>1495</v>
      </c>
      <c r="D1496" t="str">
        <f>IF(Formulaire!$D$35=Communes!B1496,Communes!C1496,"")</f>
        <v/>
      </c>
      <c r="E1496" t="str">
        <f t="shared" si="23"/>
        <v/>
      </c>
      <c r="F1496" s="1" t="str" cm="1">
        <f t="array" ref="F1496">IFERROR(INDEX($A$2:$A$4718,E1496),"")</f>
        <v/>
      </c>
    </row>
    <row r="1497" spans="1:6" x14ac:dyDescent="0.3">
      <c r="A1497" t="s">
        <v>1613</v>
      </c>
      <c r="B1497">
        <v>24210</v>
      </c>
      <c r="C1497" s="1">
        <f>ROWS($B$2:B1497)</f>
        <v>1496</v>
      </c>
      <c r="D1497" t="str">
        <f>IF(Formulaire!$D$35=Communes!B1497,Communes!C1497,"")</f>
        <v/>
      </c>
      <c r="E1497" t="str">
        <f t="shared" si="23"/>
        <v/>
      </c>
      <c r="F1497" s="1" t="str" cm="1">
        <f t="array" ref="F1497">IFERROR(INDEX($A$2:$A$4718,E1497),"")</f>
        <v/>
      </c>
    </row>
    <row r="1498" spans="1:6" x14ac:dyDescent="0.3">
      <c r="A1498" t="s">
        <v>1614</v>
      </c>
      <c r="B1498">
        <v>24480</v>
      </c>
      <c r="C1498" s="1">
        <f>ROWS($B$2:B1498)</f>
        <v>1497</v>
      </c>
      <c r="D1498" t="str">
        <f>IF(Formulaire!$D$35=Communes!B1498,Communes!C1498,"")</f>
        <v/>
      </c>
      <c r="E1498" t="str">
        <f t="shared" si="23"/>
        <v/>
      </c>
      <c r="F1498" s="1" t="str" cm="1">
        <f t="array" ref="F1498">IFERROR(INDEX($A$2:$A$4718,E1498),"")</f>
        <v/>
      </c>
    </row>
    <row r="1499" spans="1:6" x14ac:dyDescent="0.3">
      <c r="A1499" t="s">
        <v>1615</v>
      </c>
      <c r="B1499">
        <v>24220</v>
      </c>
      <c r="C1499" s="1">
        <f>ROWS($B$2:B1499)</f>
        <v>1498</v>
      </c>
      <c r="D1499" t="str">
        <f>IF(Formulaire!$D$35=Communes!B1499,Communes!C1499,"")</f>
        <v/>
      </c>
      <c r="E1499" t="str">
        <f t="shared" si="23"/>
        <v/>
      </c>
      <c r="F1499" s="1" t="str" cm="1">
        <f t="array" ref="F1499">IFERROR(INDEX($A$2:$A$4718,E1499),"")</f>
        <v/>
      </c>
    </row>
    <row r="1500" spans="1:6" x14ac:dyDescent="0.3">
      <c r="A1500" t="s">
        <v>1616</v>
      </c>
      <c r="B1500">
        <v>24600</v>
      </c>
      <c r="C1500" s="1">
        <f>ROWS($B$2:B1500)</f>
        <v>1499</v>
      </c>
      <c r="D1500" t="str">
        <f>IF(Formulaire!$D$35=Communes!B1500,Communes!C1500,"")</f>
        <v/>
      </c>
      <c r="E1500" t="str">
        <f t="shared" si="23"/>
        <v/>
      </c>
      <c r="F1500" s="1" t="str" cm="1">
        <f t="array" ref="F1500">IFERROR(INDEX($A$2:$A$4718,E1500),"")</f>
        <v/>
      </c>
    </row>
    <row r="1501" spans="1:6" x14ac:dyDescent="0.3">
      <c r="A1501" t="s">
        <v>1617</v>
      </c>
      <c r="B1501">
        <v>24270</v>
      </c>
      <c r="C1501" s="1">
        <f>ROWS($B$2:B1501)</f>
        <v>1500</v>
      </c>
      <c r="D1501" t="str">
        <f>IF(Formulaire!$D$35=Communes!B1501,Communes!C1501,"")</f>
        <v/>
      </c>
      <c r="E1501" t="str">
        <f t="shared" si="23"/>
        <v/>
      </c>
      <c r="F1501" s="1" t="str" cm="1">
        <f t="array" ref="F1501">IFERROR(INDEX($A$2:$A$4718,E1501),"")</f>
        <v/>
      </c>
    </row>
    <row r="1502" spans="1:6" x14ac:dyDescent="0.3">
      <c r="A1502" t="s">
        <v>1618</v>
      </c>
      <c r="B1502">
        <v>24160</v>
      </c>
      <c r="C1502" s="1">
        <f>ROWS($B$2:B1502)</f>
        <v>1501</v>
      </c>
      <c r="D1502" t="str">
        <f>IF(Formulaire!$D$35=Communes!B1502,Communes!C1502,"")</f>
        <v/>
      </c>
      <c r="E1502" t="str">
        <f t="shared" si="23"/>
        <v/>
      </c>
      <c r="F1502" s="1" t="str" cm="1">
        <f t="array" ref="F1502">IFERROR(INDEX($A$2:$A$4718,E1502),"")</f>
        <v/>
      </c>
    </row>
    <row r="1503" spans="1:6" x14ac:dyDescent="0.3">
      <c r="A1503" t="s">
        <v>1619</v>
      </c>
      <c r="B1503">
        <v>24430</v>
      </c>
      <c r="C1503" s="1">
        <f>ROWS($B$2:B1503)</f>
        <v>1502</v>
      </c>
      <c r="D1503" t="str">
        <f>IF(Formulaire!$D$35=Communes!B1503,Communes!C1503,"")</f>
        <v/>
      </c>
      <c r="E1503" t="str">
        <f t="shared" si="23"/>
        <v/>
      </c>
      <c r="F1503" s="1" t="str" cm="1">
        <f t="array" ref="F1503">IFERROR(INDEX($A$2:$A$4718,E1503),"")</f>
        <v/>
      </c>
    </row>
    <row r="1504" spans="1:6" x14ac:dyDescent="0.3">
      <c r="A1504" t="s">
        <v>1620</v>
      </c>
      <c r="B1504">
        <v>24420</v>
      </c>
      <c r="C1504" s="1">
        <f>ROWS($B$2:B1504)</f>
        <v>1503</v>
      </c>
      <c r="D1504" t="str">
        <f>IF(Formulaire!$D$35=Communes!B1504,Communes!C1504,"")</f>
        <v/>
      </c>
      <c r="E1504" t="str">
        <f t="shared" si="23"/>
        <v/>
      </c>
      <c r="F1504" s="1" t="str" cm="1">
        <f t="array" ref="F1504">IFERROR(INDEX($A$2:$A$4718,E1504),"")</f>
        <v/>
      </c>
    </row>
    <row r="1505" spans="1:6" x14ac:dyDescent="0.3">
      <c r="A1505" t="s">
        <v>1621</v>
      </c>
      <c r="B1505">
        <v>24590</v>
      </c>
      <c r="C1505" s="1">
        <f>ROWS($B$2:B1505)</f>
        <v>1504</v>
      </c>
      <c r="D1505" t="str">
        <f>IF(Formulaire!$D$35=Communes!B1505,Communes!C1505,"")</f>
        <v/>
      </c>
      <c r="E1505" t="str">
        <f t="shared" si="23"/>
        <v/>
      </c>
      <c r="F1505" s="1" t="str" cm="1">
        <f t="array" ref="F1505">IFERROR(INDEX($A$2:$A$4718,E1505),"")</f>
        <v/>
      </c>
    </row>
    <row r="1506" spans="1:6" x14ac:dyDescent="0.3">
      <c r="A1506" t="s">
        <v>1622</v>
      </c>
      <c r="B1506">
        <v>24290</v>
      </c>
      <c r="C1506" s="1">
        <f>ROWS($B$2:B1506)</f>
        <v>1505</v>
      </c>
      <c r="D1506" t="str">
        <f>IF(Formulaire!$D$35=Communes!B1506,Communes!C1506,"")</f>
        <v/>
      </c>
      <c r="E1506" t="str">
        <f t="shared" si="23"/>
        <v/>
      </c>
      <c r="F1506" s="1" t="str" cm="1">
        <f t="array" ref="F1506">IFERROR(INDEX($A$2:$A$4718,E1506),"")</f>
        <v/>
      </c>
    </row>
    <row r="1507" spans="1:6" x14ac:dyDescent="0.3">
      <c r="A1507" t="s">
        <v>1623</v>
      </c>
      <c r="B1507">
        <v>24260</v>
      </c>
      <c r="C1507" s="1">
        <f>ROWS($B$2:B1507)</f>
        <v>1506</v>
      </c>
      <c r="D1507" t="str">
        <f>IF(Formulaire!$D$35=Communes!B1507,Communes!C1507,"")</f>
        <v/>
      </c>
      <c r="E1507" t="str">
        <f t="shared" si="23"/>
        <v/>
      </c>
      <c r="F1507" s="1" t="str" cm="1">
        <f t="array" ref="F1507">IFERROR(INDEX($A$2:$A$4718,E1507),"")</f>
        <v/>
      </c>
    </row>
    <row r="1508" spans="1:6" x14ac:dyDescent="0.3">
      <c r="A1508" t="s">
        <v>1624</v>
      </c>
      <c r="B1508">
        <v>24300</v>
      </c>
      <c r="C1508" s="1">
        <f>ROWS($B$2:B1508)</f>
        <v>1507</v>
      </c>
      <c r="D1508" t="str">
        <f>IF(Formulaire!$D$35=Communes!B1508,Communes!C1508,"")</f>
        <v/>
      </c>
      <c r="E1508" t="str">
        <f t="shared" si="23"/>
        <v/>
      </c>
      <c r="F1508" s="1" t="str" cm="1">
        <f t="array" ref="F1508">IFERROR(INDEX($A$2:$A$4718,E1508),"")</f>
        <v/>
      </c>
    </row>
    <row r="1509" spans="1:6" x14ac:dyDescent="0.3">
      <c r="A1509" t="s">
        <v>1625</v>
      </c>
      <c r="B1509">
        <v>24290</v>
      </c>
      <c r="C1509" s="1">
        <f>ROWS($B$2:B1509)</f>
        <v>1508</v>
      </c>
      <c r="D1509" t="str">
        <f>IF(Formulaire!$D$35=Communes!B1509,Communes!C1509,"")</f>
        <v/>
      </c>
      <c r="E1509" t="str">
        <f t="shared" si="23"/>
        <v/>
      </c>
      <c r="F1509" s="1" t="str" cm="1">
        <f t="array" ref="F1509">IFERROR(INDEX($A$2:$A$4718,E1509),"")</f>
        <v/>
      </c>
    </row>
    <row r="1510" spans="1:6" x14ac:dyDescent="0.3">
      <c r="A1510" t="s">
        <v>1626</v>
      </c>
      <c r="B1510">
        <v>24210</v>
      </c>
      <c r="C1510" s="1">
        <f>ROWS($B$2:B1510)</f>
        <v>1509</v>
      </c>
      <c r="D1510" t="str">
        <f>IF(Formulaire!$D$35=Communes!B1510,Communes!C1510,"")</f>
        <v/>
      </c>
      <c r="E1510" t="str">
        <f t="shared" si="23"/>
        <v/>
      </c>
      <c r="F1510" s="1" t="str" cm="1">
        <f t="array" ref="F1510">IFERROR(INDEX($A$2:$A$4718,E1510),"")</f>
        <v/>
      </c>
    </row>
    <row r="1511" spans="1:6" x14ac:dyDescent="0.3">
      <c r="A1511" t="s">
        <v>1627</v>
      </c>
      <c r="B1511">
        <v>24210</v>
      </c>
      <c r="C1511" s="1">
        <f>ROWS($B$2:B1511)</f>
        <v>1510</v>
      </c>
      <c r="D1511" t="str">
        <f>IF(Formulaire!$D$35=Communes!B1511,Communes!C1511,"")</f>
        <v/>
      </c>
      <c r="E1511" t="str">
        <f t="shared" si="23"/>
        <v/>
      </c>
      <c r="F1511" s="1" t="str" cm="1">
        <f t="array" ref="F1511">IFERROR(INDEX($A$2:$A$4718,E1511),"")</f>
        <v/>
      </c>
    </row>
    <row r="1512" spans="1:6" x14ac:dyDescent="0.3">
      <c r="A1512" t="s">
        <v>1628</v>
      </c>
      <c r="B1512">
        <v>24390</v>
      </c>
      <c r="C1512" s="1">
        <f>ROWS($B$2:B1512)</f>
        <v>1511</v>
      </c>
      <c r="D1512" t="str">
        <f>IF(Formulaire!$D$35=Communes!B1512,Communes!C1512,"")</f>
        <v/>
      </c>
      <c r="E1512" t="str">
        <f t="shared" si="23"/>
        <v/>
      </c>
      <c r="F1512" s="1" t="str" cm="1">
        <f t="array" ref="F1512">IFERROR(INDEX($A$2:$A$4718,E1512),"")</f>
        <v/>
      </c>
    </row>
    <row r="1513" spans="1:6" x14ac:dyDescent="0.3">
      <c r="A1513" t="s">
        <v>1629</v>
      </c>
      <c r="B1513">
        <v>24150</v>
      </c>
      <c r="C1513" s="1">
        <f>ROWS($B$2:B1513)</f>
        <v>1512</v>
      </c>
      <c r="D1513" t="str">
        <f>IF(Formulaire!$D$35=Communes!B1513,Communes!C1513,"")</f>
        <v/>
      </c>
      <c r="E1513" t="str">
        <f t="shared" si="23"/>
        <v/>
      </c>
      <c r="F1513" s="1" t="str" cm="1">
        <f t="array" ref="F1513">IFERROR(INDEX($A$2:$A$4718,E1513),"")</f>
        <v/>
      </c>
    </row>
    <row r="1514" spans="1:6" x14ac:dyDescent="0.3">
      <c r="A1514" t="s">
        <v>1630</v>
      </c>
      <c r="B1514">
        <v>24150</v>
      </c>
      <c r="C1514" s="1">
        <f>ROWS($B$2:B1514)</f>
        <v>1513</v>
      </c>
      <c r="D1514" t="str">
        <f>IF(Formulaire!$D$35=Communes!B1514,Communes!C1514,"")</f>
        <v/>
      </c>
      <c r="E1514" t="str">
        <f t="shared" si="23"/>
        <v/>
      </c>
      <c r="F1514" s="1" t="str" cm="1">
        <f t="array" ref="F1514">IFERROR(INDEX($A$2:$A$4718,E1514),"")</f>
        <v/>
      </c>
    </row>
    <row r="1515" spans="1:6" x14ac:dyDescent="0.3">
      <c r="A1515" t="s">
        <v>1631</v>
      </c>
      <c r="B1515">
        <v>24560</v>
      </c>
      <c r="C1515" s="1">
        <f>ROWS($B$2:B1515)</f>
        <v>1514</v>
      </c>
      <c r="D1515" t="str">
        <f>IF(Formulaire!$D$35=Communes!B1515,Communes!C1515,"")</f>
        <v/>
      </c>
      <c r="E1515" t="str">
        <f t="shared" si="23"/>
        <v/>
      </c>
      <c r="F1515" s="1" t="str" cm="1">
        <f t="array" ref="F1515">IFERROR(INDEX($A$2:$A$4718,E1515),"")</f>
        <v/>
      </c>
    </row>
    <row r="1516" spans="1:6" x14ac:dyDescent="0.3">
      <c r="A1516" t="s">
        <v>1632</v>
      </c>
      <c r="B1516">
        <v>24210</v>
      </c>
      <c r="C1516" s="1">
        <f>ROWS($B$2:B1516)</f>
        <v>1515</v>
      </c>
      <c r="D1516" t="str">
        <f>IF(Formulaire!$D$35=Communes!B1516,Communes!C1516,"")</f>
        <v/>
      </c>
      <c r="E1516" t="str">
        <f t="shared" si="23"/>
        <v/>
      </c>
      <c r="F1516" s="1" t="str" cm="1">
        <f t="array" ref="F1516">IFERROR(INDEX($A$2:$A$4718,E1516),"")</f>
        <v/>
      </c>
    </row>
    <row r="1517" spans="1:6" x14ac:dyDescent="0.3">
      <c r="A1517" t="s">
        <v>1633</v>
      </c>
      <c r="B1517">
        <v>24330</v>
      </c>
      <c r="C1517" s="1">
        <f>ROWS($B$2:B1517)</f>
        <v>1516</v>
      </c>
      <c r="D1517" t="str">
        <f>IF(Formulaire!$D$35=Communes!B1517,Communes!C1517,"")</f>
        <v/>
      </c>
      <c r="E1517" t="str">
        <f t="shared" si="23"/>
        <v/>
      </c>
      <c r="F1517" s="1" t="str" cm="1">
        <f t="array" ref="F1517">IFERROR(INDEX($A$2:$A$4718,E1517),"")</f>
        <v/>
      </c>
    </row>
    <row r="1518" spans="1:6" x14ac:dyDescent="0.3">
      <c r="A1518" t="s">
        <v>1633</v>
      </c>
      <c r="B1518">
        <v>24330</v>
      </c>
      <c r="C1518" s="1">
        <f>ROWS($B$2:B1518)</f>
        <v>1517</v>
      </c>
      <c r="D1518" t="str">
        <f>IF(Formulaire!$D$35=Communes!B1518,Communes!C1518,"")</f>
        <v/>
      </c>
      <c r="E1518" t="str">
        <f t="shared" si="23"/>
        <v/>
      </c>
      <c r="F1518" s="1" t="str" cm="1">
        <f t="array" ref="F1518">IFERROR(INDEX($A$2:$A$4718,E1518),"")</f>
        <v/>
      </c>
    </row>
    <row r="1519" spans="1:6" x14ac:dyDescent="0.3">
      <c r="A1519" t="s">
        <v>1633</v>
      </c>
      <c r="B1519">
        <v>24330</v>
      </c>
      <c r="C1519" s="1">
        <f>ROWS($B$2:B1519)</f>
        <v>1518</v>
      </c>
      <c r="D1519" t="str">
        <f>IF(Formulaire!$D$35=Communes!B1519,Communes!C1519,"")</f>
        <v/>
      </c>
      <c r="E1519" t="str">
        <f t="shared" si="23"/>
        <v/>
      </c>
      <c r="F1519" s="1" t="str" cm="1">
        <f t="array" ref="F1519">IFERROR(INDEX($A$2:$A$4718,E1519),"")</f>
        <v/>
      </c>
    </row>
    <row r="1520" spans="1:6" x14ac:dyDescent="0.3">
      <c r="A1520" t="s">
        <v>1633</v>
      </c>
      <c r="B1520">
        <v>24330</v>
      </c>
      <c r="C1520" s="1">
        <f>ROWS($B$2:B1520)</f>
        <v>1519</v>
      </c>
      <c r="D1520" t="str">
        <f>IF(Formulaire!$D$35=Communes!B1520,Communes!C1520,"")</f>
        <v/>
      </c>
      <c r="E1520" t="str">
        <f t="shared" si="23"/>
        <v/>
      </c>
      <c r="F1520" s="1" t="str" cm="1">
        <f t="array" ref="F1520">IFERROR(INDEX($A$2:$A$4718,E1520),"")</f>
        <v/>
      </c>
    </row>
    <row r="1521" spans="1:6" x14ac:dyDescent="0.3">
      <c r="A1521" t="s">
        <v>1633</v>
      </c>
      <c r="B1521">
        <v>24330</v>
      </c>
      <c r="C1521" s="1">
        <f>ROWS($B$2:B1521)</f>
        <v>1520</v>
      </c>
      <c r="D1521" t="str">
        <f>IF(Formulaire!$D$35=Communes!B1521,Communes!C1521,"")</f>
        <v/>
      </c>
      <c r="E1521" t="str">
        <f t="shared" si="23"/>
        <v/>
      </c>
      <c r="F1521" s="1" t="str" cm="1">
        <f t="array" ref="F1521">IFERROR(INDEX($A$2:$A$4718,E1521),"")</f>
        <v/>
      </c>
    </row>
    <row r="1522" spans="1:6" x14ac:dyDescent="0.3">
      <c r="A1522" t="s">
        <v>1633</v>
      </c>
      <c r="B1522">
        <v>24640</v>
      </c>
      <c r="C1522" s="1">
        <f>ROWS($B$2:B1522)</f>
        <v>1521</v>
      </c>
      <c r="D1522" t="str">
        <f>IF(Formulaire!$D$35=Communes!B1522,Communes!C1522,"")</f>
        <v/>
      </c>
      <c r="E1522" t="str">
        <f t="shared" si="23"/>
        <v/>
      </c>
      <c r="F1522" s="1" t="str" cm="1">
        <f t="array" ref="F1522">IFERROR(INDEX($A$2:$A$4718,E1522),"")</f>
        <v/>
      </c>
    </row>
    <row r="1523" spans="1:6" x14ac:dyDescent="0.3">
      <c r="A1523" t="s">
        <v>1634</v>
      </c>
      <c r="B1523">
        <v>24150</v>
      </c>
      <c r="C1523" s="1">
        <f>ROWS($B$2:B1523)</f>
        <v>1522</v>
      </c>
      <c r="D1523" t="str">
        <f>IF(Formulaire!$D$35=Communes!B1523,Communes!C1523,"")</f>
        <v/>
      </c>
      <c r="E1523" t="str">
        <f t="shared" si="23"/>
        <v/>
      </c>
      <c r="F1523" s="1" t="str" cm="1">
        <f t="array" ref="F1523">IFERROR(INDEX($A$2:$A$4718,E1523),"")</f>
        <v/>
      </c>
    </row>
    <row r="1524" spans="1:6" x14ac:dyDescent="0.3">
      <c r="A1524" t="s">
        <v>1635</v>
      </c>
      <c r="B1524">
        <v>24440</v>
      </c>
      <c r="C1524" s="1">
        <f>ROWS($B$2:B1524)</f>
        <v>1523</v>
      </c>
      <c r="D1524" t="str">
        <f>IF(Formulaire!$D$35=Communes!B1524,Communes!C1524,"")</f>
        <v/>
      </c>
      <c r="E1524" t="str">
        <f t="shared" si="23"/>
        <v/>
      </c>
      <c r="F1524" s="1" t="str" cm="1">
        <f t="array" ref="F1524">IFERROR(INDEX($A$2:$A$4718,E1524),"")</f>
        <v/>
      </c>
    </row>
    <row r="1525" spans="1:6" x14ac:dyDescent="0.3">
      <c r="A1525" t="s">
        <v>1635</v>
      </c>
      <c r="B1525">
        <v>24440</v>
      </c>
      <c r="C1525" s="1">
        <f>ROWS($B$2:B1525)</f>
        <v>1524</v>
      </c>
      <c r="D1525" t="str">
        <f>IF(Formulaire!$D$35=Communes!B1525,Communes!C1525,"")</f>
        <v/>
      </c>
      <c r="E1525" t="str">
        <f t="shared" si="23"/>
        <v/>
      </c>
      <c r="F1525" s="1" t="str" cm="1">
        <f t="array" ref="F1525">IFERROR(INDEX($A$2:$A$4718,E1525),"")</f>
        <v/>
      </c>
    </row>
    <row r="1526" spans="1:6" x14ac:dyDescent="0.3">
      <c r="A1526" t="s">
        <v>1635</v>
      </c>
      <c r="B1526">
        <v>24440</v>
      </c>
      <c r="C1526" s="1">
        <f>ROWS($B$2:B1526)</f>
        <v>1525</v>
      </c>
      <c r="D1526" t="str">
        <f>IF(Formulaire!$D$35=Communes!B1526,Communes!C1526,"")</f>
        <v/>
      </c>
      <c r="E1526" t="str">
        <f t="shared" si="23"/>
        <v/>
      </c>
      <c r="F1526" s="1" t="str" cm="1">
        <f t="array" ref="F1526">IFERROR(INDEX($A$2:$A$4718,E1526),"")</f>
        <v/>
      </c>
    </row>
    <row r="1527" spans="1:6" x14ac:dyDescent="0.3">
      <c r="A1527" t="s">
        <v>1635</v>
      </c>
      <c r="B1527">
        <v>24440</v>
      </c>
      <c r="C1527" s="1">
        <f>ROWS($B$2:B1527)</f>
        <v>1526</v>
      </c>
      <c r="D1527" t="str">
        <f>IF(Formulaire!$D$35=Communes!B1527,Communes!C1527,"")</f>
        <v/>
      </c>
      <c r="E1527" t="str">
        <f t="shared" si="23"/>
        <v/>
      </c>
      <c r="F1527" s="1" t="str" cm="1">
        <f t="array" ref="F1527">IFERROR(INDEX($A$2:$A$4718,E1527),"")</f>
        <v/>
      </c>
    </row>
    <row r="1528" spans="1:6" x14ac:dyDescent="0.3">
      <c r="A1528" t="s">
        <v>1635</v>
      </c>
      <c r="B1528">
        <v>24440</v>
      </c>
      <c r="C1528" s="1">
        <f>ROWS($B$2:B1528)</f>
        <v>1527</v>
      </c>
      <c r="D1528" t="str">
        <f>IF(Formulaire!$D$35=Communes!B1528,Communes!C1528,"")</f>
        <v/>
      </c>
      <c r="E1528" t="str">
        <f t="shared" si="23"/>
        <v/>
      </c>
      <c r="F1528" s="1" t="str" cm="1">
        <f t="array" ref="F1528">IFERROR(INDEX($A$2:$A$4718,E1528),"")</f>
        <v/>
      </c>
    </row>
    <row r="1529" spans="1:6" x14ac:dyDescent="0.3">
      <c r="A1529" t="s">
        <v>1636</v>
      </c>
      <c r="B1529">
        <v>24400</v>
      </c>
      <c r="C1529" s="1">
        <f>ROWS($B$2:B1529)</f>
        <v>1528</v>
      </c>
      <c r="D1529" t="str">
        <f>IF(Formulaire!$D$35=Communes!B1529,Communes!C1529,"")</f>
        <v/>
      </c>
      <c r="E1529" t="str">
        <f t="shared" si="23"/>
        <v/>
      </c>
      <c r="F1529" s="1" t="str" cm="1">
        <f t="array" ref="F1529">IFERROR(INDEX($A$2:$A$4718,E1529),"")</f>
        <v/>
      </c>
    </row>
    <row r="1530" spans="1:6" x14ac:dyDescent="0.3">
      <c r="A1530" t="s">
        <v>1637</v>
      </c>
      <c r="B1530">
        <v>24120</v>
      </c>
      <c r="C1530" s="1">
        <f>ROWS($B$2:B1530)</f>
        <v>1529</v>
      </c>
      <c r="D1530" t="str">
        <f>IF(Formulaire!$D$35=Communes!B1530,Communes!C1530,"")</f>
        <v/>
      </c>
      <c r="E1530" t="str">
        <f t="shared" si="23"/>
        <v/>
      </c>
      <c r="F1530" s="1" t="str" cm="1">
        <f t="array" ref="F1530">IFERROR(INDEX($A$2:$A$4718,E1530),"")</f>
        <v/>
      </c>
    </row>
    <row r="1531" spans="1:6" x14ac:dyDescent="0.3">
      <c r="A1531" t="s">
        <v>1638</v>
      </c>
      <c r="B1531">
        <v>24140</v>
      </c>
      <c r="C1531" s="1">
        <f>ROWS($B$2:B1531)</f>
        <v>1530</v>
      </c>
      <c r="D1531" t="str">
        <f>IF(Formulaire!$D$35=Communes!B1531,Communes!C1531,"")</f>
        <v/>
      </c>
      <c r="E1531" t="str">
        <f t="shared" si="23"/>
        <v/>
      </c>
      <c r="F1531" s="1" t="str" cm="1">
        <f t="array" ref="F1531">IFERROR(INDEX($A$2:$A$4718,E1531),"")</f>
        <v/>
      </c>
    </row>
    <row r="1532" spans="1:6" x14ac:dyDescent="0.3">
      <c r="A1532" t="s">
        <v>1639</v>
      </c>
      <c r="B1532">
        <v>24400</v>
      </c>
      <c r="C1532" s="1">
        <f>ROWS($B$2:B1532)</f>
        <v>1531</v>
      </c>
      <c r="D1532" t="str">
        <f>IF(Formulaire!$D$35=Communes!B1532,Communes!C1532,"")</f>
        <v/>
      </c>
      <c r="E1532" t="str">
        <f t="shared" si="23"/>
        <v/>
      </c>
      <c r="F1532" s="1" t="str" cm="1">
        <f t="array" ref="F1532">IFERROR(INDEX($A$2:$A$4718,E1532),"")</f>
        <v/>
      </c>
    </row>
    <row r="1533" spans="1:6" x14ac:dyDescent="0.3">
      <c r="A1533" t="s">
        <v>1640</v>
      </c>
      <c r="B1533">
        <v>24140</v>
      </c>
      <c r="C1533" s="1">
        <f>ROWS($B$2:B1533)</f>
        <v>1532</v>
      </c>
      <c r="D1533" t="str">
        <f>IF(Formulaire!$D$35=Communes!B1533,Communes!C1533,"")</f>
        <v/>
      </c>
      <c r="E1533" t="str">
        <f t="shared" si="23"/>
        <v/>
      </c>
      <c r="F1533" s="1" t="str" cm="1">
        <f t="array" ref="F1533">IFERROR(INDEX($A$2:$A$4718,E1533),"")</f>
        <v/>
      </c>
    </row>
    <row r="1534" spans="1:6" x14ac:dyDescent="0.3">
      <c r="A1534" t="s">
        <v>1641</v>
      </c>
      <c r="B1534">
        <v>24170</v>
      </c>
      <c r="C1534" s="1">
        <f>ROWS($B$2:B1534)</f>
        <v>1533</v>
      </c>
      <c r="D1534" t="str">
        <f>IF(Formulaire!$D$35=Communes!B1534,Communes!C1534,"")</f>
        <v/>
      </c>
      <c r="E1534" t="str">
        <f t="shared" si="23"/>
        <v/>
      </c>
      <c r="F1534" s="1" t="str" cm="1">
        <f t="array" ref="F1534">IFERROR(INDEX($A$2:$A$4718,E1534),"")</f>
        <v/>
      </c>
    </row>
    <row r="1535" spans="1:6" x14ac:dyDescent="0.3">
      <c r="A1535" t="s">
        <v>1641</v>
      </c>
      <c r="B1535">
        <v>24170</v>
      </c>
      <c r="C1535" s="1">
        <f>ROWS($B$2:B1535)</f>
        <v>1534</v>
      </c>
      <c r="D1535" t="str">
        <f>IF(Formulaire!$D$35=Communes!B1535,Communes!C1535,"")</f>
        <v/>
      </c>
      <c r="E1535" t="str">
        <f t="shared" si="23"/>
        <v/>
      </c>
      <c r="F1535" s="1" t="str" cm="1">
        <f t="array" ref="F1535">IFERROR(INDEX($A$2:$A$4718,E1535),"")</f>
        <v/>
      </c>
    </row>
    <row r="1536" spans="1:6" x14ac:dyDescent="0.3">
      <c r="A1536" t="s">
        <v>1641</v>
      </c>
      <c r="B1536">
        <v>24170</v>
      </c>
      <c r="C1536" s="1">
        <f>ROWS($B$2:B1536)</f>
        <v>1535</v>
      </c>
      <c r="D1536" t="str">
        <f>IF(Formulaire!$D$35=Communes!B1536,Communes!C1536,"")</f>
        <v/>
      </c>
      <c r="E1536" t="str">
        <f t="shared" si="23"/>
        <v/>
      </c>
      <c r="F1536" s="1" t="str" cm="1">
        <f t="array" ref="F1536">IFERROR(INDEX($A$2:$A$4718,E1536),"")</f>
        <v/>
      </c>
    </row>
    <row r="1537" spans="1:6" x14ac:dyDescent="0.3">
      <c r="A1537" t="s">
        <v>1642</v>
      </c>
      <c r="B1537">
        <v>24220</v>
      </c>
      <c r="C1537" s="1">
        <f>ROWS($B$2:B1537)</f>
        <v>1536</v>
      </c>
      <c r="D1537" t="str">
        <f>IF(Formulaire!$D$35=Communes!B1537,Communes!C1537,"")</f>
        <v/>
      </c>
      <c r="E1537" t="str">
        <f t="shared" si="23"/>
        <v/>
      </c>
      <c r="F1537" s="1" t="str" cm="1">
        <f t="array" ref="F1537">IFERROR(INDEX($A$2:$A$4718,E1537),"")</f>
        <v/>
      </c>
    </row>
    <row r="1538" spans="1:6" x14ac:dyDescent="0.3">
      <c r="A1538" t="s">
        <v>1643</v>
      </c>
      <c r="B1538">
        <v>24100</v>
      </c>
      <c r="C1538" s="1">
        <f>ROWS($B$2:B1538)</f>
        <v>1537</v>
      </c>
      <c r="D1538" t="str">
        <f>IF(Formulaire!$D$35=Communes!B1538,Communes!C1538,"")</f>
        <v/>
      </c>
      <c r="E1538" t="str">
        <f t="shared" si="23"/>
        <v/>
      </c>
      <c r="F1538" s="1" t="str" cm="1">
        <f t="array" ref="F1538">IFERROR(INDEX($A$2:$A$4718,E1538),"")</f>
        <v/>
      </c>
    </row>
    <row r="1539" spans="1:6" x14ac:dyDescent="0.3">
      <c r="A1539" t="s">
        <v>1644</v>
      </c>
      <c r="B1539">
        <v>24320</v>
      </c>
      <c r="C1539" s="1">
        <f>ROWS($B$2:B1539)</f>
        <v>1538</v>
      </c>
      <c r="D1539" t="str">
        <f>IF(Formulaire!$D$35=Communes!B1539,Communes!C1539,"")</f>
        <v/>
      </c>
      <c r="E1539" t="str">
        <f t="shared" ref="E1539:E1602" si="24">IFERROR(SMALL($D:$D,C1539),"")</f>
        <v/>
      </c>
      <c r="F1539" s="1" t="str" cm="1">
        <f t="array" ref="F1539">IFERROR(INDEX($A$2:$A$4718,E1539),"")</f>
        <v/>
      </c>
    </row>
    <row r="1540" spans="1:6" x14ac:dyDescent="0.3">
      <c r="A1540" t="s">
        <v>333</v>
      </c>
      <c r="B1540">
        <v>24550</v>
      </c>
      <c r="C1540" s="1">
        <f>ROWS($B$2:B1540)</f>
        <v>1539</v>
      </c>
      <c r="D1540" t="str">
        <f>IF(Formulaire!$D$35=Communes!B1540,Communes!C1540,"")</f>
        <v/>
      </c>
      <c r="E1540" t="str">
        <f t="shared" si="24"/>
        <v/>
      </c>
      <c r="F1540" s="1" t="str" cm="1">
        <f t="array" ref="F1540">IFERROR(INDEX($A$2:$A$4718,E1540),"")</f>
        <v/>
      </c>
    </row>
    <row r="1541" spans="1:6" x14ac:dyDescent="0.3">
      <c r="A1541" t="s">
        <v>1645</v>
      </c>
      <c r="B1541">
        <v>24220</v>
      </c>
      <c r="C1541" s="1">
        <f>ROWS($B$2:B1541)</f>
        <v>1540</v>
      </c>
      <c r="D1541" t="str">
        <f>IF(Formulaire!$D$35=Communes!B1541,Communes!C1541,"")</f>
        <v/>
      </c>
      <c r="E1541" t="str">
        <f t="shared" si="24"/>
        <v/>
      </c>
      <c r="F1541" s="1" t="str" cm="1">
        <f t="array" ref="F1541">IFERROR(INDEX($A$2:$A$4718,E1541),"")</f>
        <v/>
      </c>
    </row>
    <row r="1542" spans="1:6" x14ac:dyDescent="0.3">
      <c r="A1542" t="s">
        <v>1646</v>
      </c>
      <c r="B1542">
        <v>24310</v>
      </c>
      <c r="C1542" s="1">
        <f>ROWS($B$2:B1542)</f>
        <v>1541</v>
      </c>
      <c r="D1542" t="str">
        <f>IF(Formulaire!$D$35=Communes!B1542,Communes!C1542,"")</f>
        <v/>
      </c>
      <c r="E1542" t="str">
        <f t="shared" si="24"/>
        <v/>
      </c>
      <c r="F1542" s="1" t="str" cm="1">
        <f t="array" ref="F1542">IFERROR(INDEX($A$2:$A$4718,E1542),"")</f>
        <v/>
      </c>
    </row>
    <row r="1543" spans="1:6" x14ac:dyDescent="0.3">
      <c r="A1543" t="s">
        <v>721</v>
      </c>
      <c r="B1543">
        <v>24540</v>
      </c>
      <c r="C1543" s="1">
        <f>ROWS($B$2:B1543)</f>
        <v>1542</v>
      </c>
      <c r="D1543" t="str">
        <f>IF(Formulaire!$D$35=Communes!B1543,Communes!C1543,"")</f>
        <v/>
      </c>
      <c r="E1543" t="str">
        <f t="shared" si="24"/>
        <v/>
      </c>
      <c r="F1543" s="1" t="str" cm="1">
        <f t="array" ref="F1543">IFERROR(INDEX($A$2:$A$4718,E1543),"")</f>
        <v/>
      </c>
    </row>
    <row r="1544" spans="1:6" x14ac:dyDescent="0.3">
      <c r="A1544" t="s">
        <v>879</v>
      </c>
      <c r="B1544">
        <v>24560</v>
      </c>
      <c r="C1544" s="1">
        <f>ROWS($B$2:B1544)</f>
        <v>1543</v>
      </c>
      <c r="D1544" t="str">
        <f>IF(Formulaire!$D$35=Communes!B1544,Communes!C1544,"")</f>
        <v/>
      </c>
      <c r="E1544" t="str">
        <f t="shared" si="24"/>
        <v/>
      </c>
      <c r="F1544" s="1" t="str" cm="1">
        <f t="array" ref="F1544">IFERROR(INDEX($A$2:$A$4718,E1544),"")</f>
        <v/>
      </c>
    </row>
    <row r="1545" spans="1:6" x14ac:dyDescent="0.3">
      <c r="A1545" t="s">
        <v>1647</v>
      </c>
      <c r="B1545">
        <v>24390</v>
      </c>
      <c r="C1545" s="1">
        <f>ROWS($B$2:B1545)</f>
        <v>1544</v>
      </c>
      <c r="D1545" t="str">
        <f>IF(Formulaire!$D$35=Communes!B1545,Communes!C1545,"")</f>
        <v/>
      </c>
      <c r="E1545" t="str">
        <f t="shared" si="24"/>
        <v/>
      </c>
      <c r="F1545" s="1" t="str" cm="1">
        <f t="array" ref="F1545">IFERROR(INDEX($A$2:$A$4718,E1545),"")</f>
        <v/>
      </c>
    </row>
    <row r="1546" spans="1:6" x14ac:dyDescent="0.3">
      <c r="A1546" t="s">
        <v>1648</v>
      </c>
      <c r="B1546">
        <v>24230</v>
      </c>
      <c r="C1546" s="1">
        <f>ROWS($B$2:B1546)</f>
        <v>1545</v>
      </c>
      <c r="D1546" t="str">
        <f>IF(Formulaire!$D$35=Communes!B1546,Communes!C1546,"")</f>
        <v/>
      </c>
      <c r="E1546" t="str">
        <f t="shared" si="24"/>
        <v/>
      </c>
      <c r="F1546" s="1" t="str" cm="1">
        <f t="array" ref="F1546">IFERROR(INDEX($A$2:$A$4718,E1546),"")</f>
        <v/>
      </c>
    </row>
    <row r="1547" spans="1:6" x14ac:dyDescent="0.3">
      <c r="A1547" t="s">
        <v>1649</v>
      </c>
      <c r="B1547">
        <v>24590</v>
      </c>
      <c r="C1547" s="1">
        <f>ROWS($B$2:B1547)</f>
        <v>1546</v>
      </c>
      <c r="D1547" t="str">
        <f>IF(Formulaire!$D$35=Communes!B1547,Communes!C1547,"")</f>
        <v/>
      </c>
      <c r="E1547" t="str">
        <f t="shared" si="24"/>
        <v/>
      </c>
      <c r="F1547" s="1" t="str" cm="1">
        <f t="array" ref="F1547">IFERROR(INDEX($A$2:$A$4718,E1547),"")</f>
        <v/>
      </c>
    </row>
    <row r="1548" spans="1:6" x14ac:dyDescent="0.3">
      <c r="A1548" t="s">
        <v>1650</v>
      </c>
      <c r="B1548">
        <v>24130</v>
      </c>
      <c r="C1548" s="1">
        <f>ROWS($B$2:B1548)</f>
        <v>1547</v>
      </c>
      <c r="D1548" t="str">
        <f>IF(Formulaire!$D$35=Communes!B1548,Communes!C1548,"")</f>
        <v/>
      </c>
      <c r="E1548" t="str">
        <f t="shared" si="24"/>
        <v/>
      </c>
      <c r="F1548" s="1" t="str" cm="1">
        <f t="array" ref="F1548">IFERROR(INDEX($A$2:$A$4718,E1548),"")</f>
        <v/>
      </c>
    </row>
    <row r="1549" spans="1:6" x14ac:dyDescent="0.3">
      <c r="A1549" t="s">
        <v>300</v>
      </c>
      <c r="B1549">
        <v>24480</v>
      </c>
      <c r="C1549" s="1">
        <f>ROWS($B$2:B1549)</f>
        <v>1548</v>
      </c>
      <c r="D1549" t="str">
        <f>IF(Formulaire!$D$35=Communes!B1549,Communes!C1549,"")</f>
        <v/>
      </c>
      <c r="E1549" t="str">
        <f t="shared" si="24"/>
        <v/>
      </c>
      <c r="F1549" s="1" t="str" cm="1">
        <f t="array" ref="F1549">IFERROR(INDEX($A$2:$A$4718,E1549),"")</f>
        <v/>
      </c>
    </row>
    <row r="1550" spans="1:6" x14ac:dyDescent="0.3">
      <c r="A1550" t="s">
        <v>1651</v>
      </c>
      <c r="B1550">
        <v>24330</v>
      </c>
      <c r="C1550" s="1">
        <f>ROWS($B$2:B1550)</f>
        <v>1549</v>
      </c>
      <c r="D1550" t="str">
        <f>IF(Formulaire!$D$35=Communes!B1550,Communes!C1550,"")</f>
        <v/>
      </c>
      <c r="E1550" t="str">
        <f t="shared" si="24"/>
        <v/>
      </c>
      <c r="F1550" s="1" t="str" cm="1">
        <f t="array" ref="F1550">IFERROR(INDEX($A$2:$A$4718,E1550),"")</f>
        <v/>
      </c>
    </row>
    <row r="1551" spans="1:6" x14ac:dyDescent="0.3">
      <c r="A1551" t="s">
        <v>1651</v>
      </c>
      <c r="B1551">
        <v>24330</v>
      </c>
      <c r="C1551" s="1">
        <f>ROWS($B$2:B1551)</f>
        <v>1550</v>
      </c>
      <c r="D1551" t="str">
        <f>IF(Formulaire!$D$35=Communes!B1551,Communes!C1551,"")</f>
        <v/>
      </c>
      <c r="E1551" t="str">
        <f t="shared" si="24"/>
        <v/>
      </c>
      <c r="F1551" s="1" t="str" cm="1">
        <f t="array" ref="F1551">IFERROR(INDEX($A$2:$A$4718,E1551),"")</f>
        <v/>
      </c>
    </row>
    <row r="1552" spans="1:6" x14ac:dyDescent="0.3">
      <c r="A1552" t="s">
        <v>1651</v>
      </c>
      <c r="B1552">
        <v>24750</v>
      </c>
      <c r="C1552" s="1">
        <f>ROWS($B$2:B1552)</f>
        <v>1551</v>
      </c>
      <c r="D1552" t="str">
        <f>IF(Formulaire!$D$35=Communes!B1552,Communes!C1552,"")</f>
        <v/>
      </c>
      <c r="E1552" t="str">
        <f t="shared" si="24"/>
        <v/>
      </c>
      <c r="F1552" s="1" t="str" cm="1">
        <f t="array" ref="F1552">IFERROR(INDEX($A$2:$A$4718,E1552),"")</f>
        <v/>
      </c>
    </row>
    <row r="1553" spans="1:6" x14ac:dyDescent="0.3">
      <c r="A1553" t="s">
        <v>1651</v>
      </c>
      <c r="B1553">
        <v>24750</v>
      </c>
      <c r="C1553" s="1">
        <f>ROWS($B$2:B1553)</f>
        <v>1552</v>
      </c>
      <c r="D1553" t="str">
        <f>IF(Formulaire!$D$35=Communes!B1553,Communes!C1553,"")</f>
        <v/>
      </c>
      <c r="E1553" t="str">
        <f t="shared" si="24"/>
        <v/>
      </c>
      <c r="F1553" s="1" t="str" cm="1">
        <f t="array" ref="F1553">IFERROR(INDEX($A$2:$A$4718,E1553),"")</f>
        <v/>
      </c>
    </row>
    <row r="1554" spans="1:6" x14ac:dyDescent="0.3">
      <c r="A1554" t="s">
        <v>1652</v>
      </c>
      <c r="B1554">
        <v>24560</v>
      </c>
      <c r="C1554" s="1">
        <f>ROWS($B$2:B1554)</f>
        <v>1553</v>
      </c>
      <c r="D1554" t="str">
        <f>IF(Formulaire!$D$35=Communes!B1554,Communes!C1554,"")</f>
        <v/>
      </c>
      <c r="E1554" t="str">
        <f t="shared" si="24"/>
        <v/>
      </c>
      <c r="F1554" s="1" t="str" cm="1">
        <f t="array" ref="F1554">IFERROR(INDEX($A$2:$A$4718,E1554),"")</f>
        <v/>
      </c>
    </row>
    <row r="1555" spans="1:6" x14ac:dyDescent="0.3">
      <c r="A1555" t="s">
        <v>1653</v>
      </c>
      <c r="B1555">
        <v>24310</v>
      </c>
      <c r="C1555" s="1">
        <f>ROWS($B$2:B1555)</f>
        <v>1554</v>
      </c>
      <c r="D1555" t="str">
        <f>IF(Formulaire!$D$35=Communes!B1555,Communes!C1555,"")</f>
        <v/>
      </c>
      <c r="E1555" t="str">
        <f t="shared" si="24"/>
        <v/>
      </c>
      <c r="F1555" s="1" t="str" cm="1">
        <f t="array" ref="F1555">IFERROR(INDEX($A$2:$A$4718,E1555),"")</f>
        <v/>
      </c>
    </row>
    <row r="1556" spans="1:6" x14ac:dyDescent="0.3">
      <c r="A1556" t="s">
        <v>1654</v>
      </c>
      <c r="B1556">
        <v>24300</v>
      </c>
      <c r="C1556" s="1">
        <f>ROWS($B$2:B1556)</f>
        <v>1555</v>
      </c>
      <c r="D1556" t="str">
        <f>IF(Formulaire!$D$35=Communes!B1556,Communes!C1556,"")</f>
        <v/>
      </c>
      <c r="E1556" t="str">
        <f t="shared" si="24"/>
        <v/>
      </c>
      <c r="F1556" s="1" t="str" cm="1">
        <f t="array" ref="F1556">IFERROR(INDEX($A$2:$A$4718,E1556),"")</f>
        <v/>
      </c>
    </row>
    <row r="1557" spans="1:6" x14ac:dyDescent="0.3">
      <c r="A1557" t="s">
        <v>1655</v>
      </c>
      <c r="B1557">
        <v>24320</v>
      </c>
      <c r="C1557" s="1">
        <f>ROWS($B$2:B1557)</f>
        <v>1556</v>
      </c>
      <c r="D1557" t="str">
        <f>IF(Formulaire!$D$35=Communes!B1557,Communes!C1557,"")</f>
        <v/>
      </c>
      <c r="E1557" t="str">
        <f t="shared" si="24"/>
        <v/>
      </c>
      <c r="F1557" s="1" t="str" cm="1">
        <f t="array" ref="F1557">IFERROR(INDEX($A$2:$A$4718,E1557),"")</f>
        <v/>
      </c>
    </row>
    <row r="1558" spans="1:6" x14ac:dyDescent="0.3">
      <c r="A1558" t="s">
        <v>1656</v>
      </c>
      <c r="B1558">
        <v>24600</v>
      </c>
      <c r="C1558" s="1">
        <f>ROWS($B$2:B1558)</f>
        <v>1557</v>
      </c>
      <c r="D1558" t="str">
        <f>IF(Formulaire!$D$35=Communes!B1558,Communes!C1558,"")</f>
        <v/>
      </c>
      <c r="E1558" t="str">
        <f t="shared" si="24"/>
        <v/>
      </c>
      <c r="F1558" s="1" t="str" cm="1">
        <f t="array" ref="F1558">IFERROR(INDEX($A$2:$A$4718,E1558),"")</f>
        <v/>
      </c>
    </row>
    <row r="1559" spans="1:6" x14ac:dyDescent="0.3">
      <c r="A1559" t="s">
        <v>1657</v>
      </c>
      <c r="B1559">
        <v>24400</v>
      </c>
      <c r="C1559" s="1">
        <f>ROWS($B$2:B1559)</f>
        <v>1558</v>
      </c>
      <c r="D1559" t="str">
        <f>IF(Formulaire!$D$35=Communes!B1559,Communes!C1559,"")</f>
        <v/>
      </c>
      <c r="E1559" t="str">
        <f t="shared" si="24"/>
        <v/>
      </c>
      <c r="F1559" s="1" t="str" cm="1">
        <f t="array" ref="F1559">IFERROR(INDEX($A$2:$A$4718,E1559),"")</f>
        <v/>
      </c>
    </row>
    <row r="1560" spans="1:6" x14ac:dyDescent="0.3">
      <c r="A1560" t="s">
        <v>1658</v>
      </c>
      <c r="B1560">
        <v>24150</v>
      </c>
      <c r="C1560" s="1">
        <f>ROWS($B$2:B1560)</f>
        <v>1559</v>
      </c>
      <c r="D1560" t="str">
        <f>IF(Formulaire!$D$35=Communes!B1560,Communes!C1560,"")</f>
        <v/>
      </c>
      <c r="E1560" t="str">
        <f t="shared" si="24"/>
        <v/>
      </c>
      <c r="F1560" s="1" t="str" cm="1">
        <f t="array" ref="F1560">IFERROR(INDEX($A$2:$A$4718,E1560),"")</f>
        <v/>
      </c>
    </row>
    <row r="1561" spans="1:6" x14ac:dyDescent="0.3">
      <c r="A1561" t="s">
        <v>1659</v>
      </c>
      <c r="B1561">
        <v>24110</v>
      </c>
      <c r="C1561" s="1">
        <f>ROWS($B$2:B1561)</f>
        <v>1560</v>
      </c>
      <c r="D1561" t="str">
        <f>IF(Formulaire!$D$35=Communes!B1561,Communes!C1561,"")</f>
        <v/>
      </c>
      <c r="E1561" t="str">
        <f t="shared" si="24"/>
        <v/>
      </c>
      <c r="F1561" s="1" t="str" cm="1">
        <f t="array" ref="F1561">IFERROR(INDEX($A$2:$A$4718,E1561),"")</f>
        <v/>
      </c>
    </row>
    <row r="1562" spans="1:6" x14ac:dyDescent="0.3">
      <c r="A1562" t="s">
        <v>1660</v>
      </c>
      <c r="B1562">
        <v>24320</v>
      </c>
      <c r="C1562" s="1">
        <f>ROWS($B$2:B1562)</f>
        <v>1561</v>
      </c>
      <c r="D1562" t="str">
        <f>IF(Formulaire!$D$35=Communes!B1562,Communes!C1562,"")</f>
        <v/>
      </c>
      <c r="E1562" t="str">
        <f t="shared" si="24"/>
        <v/>
      </c>
      <c r="F1562" s="1" t="str" cm="1">
        <f t="array" ref="F1562">IFERROR(INDEX($A$2:$A$4718,E1562),"")</f>
        <v/>
      </c>
    </row>
    <row r="1563" spans="1:6" x14ac:dyDescent="0.3">
      <c r="A1563" t="s">
        <v>1661</v>
      </c>
      <c r="B1563">
        <v>24250</v>
      </c>
      <c r="C1563" s="1">
        <f>ROWS($B$2:B1563)</f>
        <v>1562</v>
      </c>
      <c r="D1563" t="str">
        <f>IF(Formulaire!$D$35=Communes!B1563,Communes!C1563,"")</f>
        <v/>
      </c>
      <c r="E1563" t="str">
        <f t="shared" si="24"/>
        <v/>
      </c>
      <c r="F1563" s="1" t="str" cm="1">
        <f t="array" ref="F1563">IFERROR(INDEX($A$2:$A$4718,E1563),"")</f>
        <v/>
      </c>
    </row>
    <row r="1564" spans="1:6" x14ac:dyDescent="0.3">
      <c r="A1564" t="s">
        <v>1662</v>
      </c>
      <c r="B1564">
        <v>24310</v>
      </c>
      <c r="C1564" s="1">
        <f>ROWS($B$2:B1564)</f>
        <v>1563</v>
      </c>
      <c r="D1564" t="str">
        <f>IF(Formulaire!$D$35=Communes!B1564,Communes!C1564,"")</f>
        <v/>
      </c>
      <c r="E1564" t="str">
        <f t="shared" si="24"/>
        <v/>
      </c>
      <c r="F1564" s="1" t="str" cm="1">
        <f t="array" ref="F1564">IFERROR(INDEX($A$2:$A$4718,E1564),"")</f>
        <v/>
      </c>
    </row>
    <row r="1565" spans="1:6" x14ac:dyDescent="0.3">
      <c r="A1565" t="s">
        <v>1662</v>
      </c>
      <c r="B1565">
        <v>24310</v>
      </c>
      <c r="C1565" s="1">
        <f>ROWS($B$2:B1565)</f>
        <v>1564</v>
      </c>
      <c r="D1565" t="str">
        <f>IF(Formulaire!$D$35=Communes!B1565,Communes!C1565,"")</f>
        <v/>
      </c>
      <c r="E1565" t="str">
        <f t="shared" si="24"/>
        <v/>
      </c>
      <c r="F1565" s="1" t="str" cm="1">
        <f t="array" ref="F1565">IFERROR(INDEX($A$2:$A$4718,E1565),"")</f>
        <v/>
      </c>
    </row>
    <row r="1566" spans="1:6" x14ac:dyDescent="0.3">
      <c r="A1566" t="s">
        <v>1662</v>
      </c>
      <c r="B1566">
        <v>24310</v>
      </c>
      <c r="C1566" s="1">
        <f>ROWS($B$2:B1566)</f>
        <v>1565</v>
      </c>
      <c r="D1566" t="str">
        <f>IF(Formulaire!$D$35=Communes!B1566,Communes!C1566,"")</f>
        <v/>
      </c>
      <c r="E1566" t="str">
        <f t="shared" si="24"/>
        <v/>
      </c>
      <c r="F1566" s="1" t="str" cm="1">
        <f t="array" ref="F1566">IFERROR(INDEX($A$2:$A$4718,E1566),"")</f>
        <v/>
      </c>
    </row>
    <row r="1567" spans="1:6" x14ac:dyDescent="0.3">
      <c r="A1567" t="s">
        <v>1662</v>
      </c>
      <c r="B1567">
        <v>24310</v>
      </c>
      <c r="C1567" s="1">
        <f>ROWS($B$2:B1567)</f>
        <v>1566</v>
      </c>
      <c r="D1567" t="str">
        <f>IF(Formulaire!$D$35=Communes!B1567,Communes!C1567,"")</f>
        <v/>
      </c>
      <c r="E1567" t="str">
        <f t="shared" si="24"/>
        <v/>
      </c>
      <c r="F1567" s="1" t="str" cm="1">
        <f t="array" ref="F1567">IFERROR(INDEX($A$2:$A$4718,E1567),"")</f>
        <v/>
      </c>
    </row>
    <row r="1568" spans="1:6" x14ac:dyDescent="0.3">
      <c r="A1568" t="s">
        <v>1662</v>
      </c>
      <c r="B1568">
        <v>24310</v>
      </c>
      <c r="C1568" s="1">
        <f>ROWS($B$2:B1568)</f>
        <v>1567</v>
      </c>
      <c r="D1568" t="str">
        <f>IF(Formulaire!$D$35=Communes!B1568,Communes!C1568,"")</f>
        <v/>
      </c>
      <c r="E1568" t="str">
        <f t="shared" si="24"/>
        <v/>
      </c>
      <c r="F1568" s="1" t="str" cm="1">
        <f t="array" ref="F1568">IFERROR(INDEX($A$2:$A$4718,E1568),"")</f>
        <v/>
      </c>
    </row>
    <row r="1569" spans="1:6" x14ac:dyDescent="0.3">
      <c r="A1569" t="s">
        <v>1662</v>
      </c>
      <c r="B1569">
        <v>24310</v>
      </c>
      <c r="C1569" s="1">
        <f>ROWS($B$2:B1569)</f>
        <v>1568</v>
      </c>
      <c r="D1569" t="str">
        <f>IF(Formulaire!$D$35=Communes!B1569,Communes!C1569,"")</f>
        <v/>
      </c>
      <c r="E1569" t="str">
        <f t="shared" si="24"/>
        <v/>
      </c>
      <c r="F1569" s="1" t="str" cm="1">
        <f t="array" ref="F1569">IFERROR(INDEX($A$2:$A$4718,E1569),"")</f>
        <v/>
      </c>
    </row>
    <row r="1570" spans="1:6" x14ac:dyDescent="0.3">
      <c r="A1570" t="s">
        <v>1662</v>
      </c>
      <c r="B1570">
        <v>24460</v>
      </c>
      <c r="C1570" s="1">
        <f>ROWS($B$2:B1570)</f>
        <v>1569</v>
      </c>
      <c r="D1570" t="str">
        <f>IF(Formulaire!$D$35=Communes!B1570,Communes!C1570,"")</f>
        <v/>
      </c>
      <c r="E1570" t="str">
        <f t="shared" si="24"/>
        <v/>
      </c>
      <c r="F1570" s="1" t="str" cm="1">
        <f t="array" ref="F1570">IFERROR(INDEX($A$2:$A$4718,E1570),"")</f>
        <v/>
      </c>
    </row>
    <row r="1571" spans="1:6" x14ac:dyDescent="0.3">
      <c r="A1571" t="s">
        <v>1662</v>
      </c>
      <c r="B1571">
        <v>24530</v>
      </c>
      <c r="C1571" s="1">
        <f>ROWS($B$2:B1571)</f>
        <v>1570</v>
      </c>
      <c r="D1571" t="str">
        <f>IF(Formulaire!$D$35=Communes!B1571,Communes!C1571,"")</f>
        <v/>
      </c>
      <c r="E1571" t="str">
        <f t="shared" si="24"/>
        <v/>
      </c>
      <c r="F1571" s="1" t="str" cm="1">
        <f t="array" ref="F1571">IFERROR(INDEX($A$2:$A$4718,E1571),"")</f>
        <v/>
      </c>
    </row>
    <row r="1572" spans="1:6" x14ac:dyDescent="0.3">
      <c r="A1572" t="s">
        <v>1663</v>
      </c>
      <c r="B1572">
        <v>24210</v>
      </c>
      <c r="C1572" s="1">
        <f>ROWS($B$2:B1572)</f>
        <v>1571</v>
      </c>
      <c r="D1572" t="str">
        <f>IF(Formulaire!$D$35=Communes!B1572,Communes!C1572,"")</f>
        <v/>
      </c>
      <c r="E1572" t="str">
        <f t="shared" si="24"/>
        <v/>
      </c>
      <c r="F1572" s="1" t="str" cm="1">
        <f t="array" ref="F1572">IFERROR(INDEX($A$2:$A$4718,E1572),"")</f>
        <v/>
      </c>
    </row>
    <row r="1573" spans="1:6" x14ac:dyDescent="0.3">
      <c r="A1573" t="s">
        <v>1664</v>
      </c>
      <c r="B1573">
        <v>24260</v>
      </c>
      <c r="C1573" s="1">
        <f>ROWS($B$2:B1573)</f>
        <v>1572</v>
      </c>
      <c r="D1573" t="str">
        <f>IF(Formulaire!$D$35=Communes!B1573,Communes!C1573,"")</f>
        <v/>
      </c>
      <c r="E1573" t="str">
        <f t="shared" si="24"/>
        <v/>
      </c>
      <c r="F1573" s="1" t="str" cm="1">
        <f t="array" ref="F1573">IFERROR(INDEX($A$2:$A$4718,E1573),"")</f>
        <v/>
      </c>
    </row>
    <row r="1574" spans="1:6" x14ac:dyDescent="0.3">
      <c r="A1574" t="s">
        <v>1665</v>
      </c>
      <c r="B1574">
        <v>24480</v>
      </c>
      <c r="C1574" s="1">
        <f>ROWS($B$2:B1574)</f>
        <v>1573</v>
      </c>
      <c r="D1574" t="str">
        <f>IF(Formulaire!$D$35=Communes!B1574,Communes!C1574,"")</f>
        <v/>
      </c>
      <c r="E1574" t="str">
        <f t="shared" si="24"/>
        <v/>
      </c>
      <c r="F1574" s="1" t="str" cm="1">
        <f t="array" ref="F1574">IFERROR(INDEX($A$2:$A$4718,E1574),"")</f>
        <v/>
      </c>
    </row>
    <row r="1575" spans="1:6" x14ac:dyDescent="0.3">
      <c r="A1575" t="s">
        <v>1665</v>
      </c>
      <c r="B1575">
        <v>24480</v>
      </c>
      <c r="C1575" s="1">
        <f>ROWS($B$2:B1575)</f>
        <v>1574</v>
      </c>
      <c r="D1575" t="str">
        <f>IF(Formulaire!$D$35=Communes!B1575,Communes!C1575,"")</f>
        <v/>
      </c>
      <c r="E1575" t="str">
        <f t="shared" si="24"/>
        <v/>
      </c>
      <c r="F1575" s="1" t="str" cm="1">
        <f t="array" ref="F1575">IFERROR(INDEX($A$2:$A$4718,E1575),"")</f>
        <v/>
      </c>
    </row>
    <row r="1576" spans="1:6" x14ac:dyDescent="0.3">
      <c r="A1576" t="s">
        <v>1665</v>
      </c>
      <c r="B1576">
        <v>24480</v>
      </c>
      <c r="C1576" s="1">
        <f>ROWS($B$2:B1576)</f>
        <v>1575</v>
      </c>
      <c r="D1576" t="str">
        <f>IF(Formulaire!$D$35=Communes!B1576,Communes!C1576,"")</f>
        <v/>
      </c>
      <c r="E1576" t="str">
        <f t="shared" si="24"/>
        <v/>
      </c>
      <c r="F1576" s="1" t="str" cm="1">
        <f t="array" ref="F1576">IFERROR(INDEX($A$2:$A$4718,E1576),"")</f>
        <v/>
      </c>
    </row>
    <row r="1577" spans="1:6" x14ac:dyDescent="0.3">
      <c r="A1577" t="s">
        <v>1666</v>
      </c>
      <c r="B1577">
        <v>24350</v>
      </c>
      <c r="C1577" s="1">
        <f>ROWS($B$2:B1577)</f>
        <v>1576</v>
      </c>
      <c r="D1577" t="str">
        <f>IF(Formulaire!$D$35=Communes!B1577,Communes!C1577,"")</f>
        <v/>
      </c>
      <c r="E1577" t="str">
        <f t="shared" si="24"/>
        <v/>
      </c>
      <c r="F1577" s="1" t="str" cm="1">
        <f t="array" ref="F1577">IFERROR(INDEX($A$2:$A$4718,E1577),"")</f>
        <v/>
      </c>
    </row>
    <row r="1578" spans="1:6" x14ac:dyDescent="0.3">
      <c r="A1578" t="s">
        <v>1667</v>
      </c>
      <c r="B1578">
        <v>24360</v>
      </c>
      <c r="C1578" s="1">
        <f>ROWS($B$2:B1578)</f>
        <v>1577</v>
      </c>
      <c r="D1578" t="str">
        <f>IF(Formulaire!$D$35=Communes!B1578,Communes!C1578,"")</f>
        <v/>
      </c>
      <c r="E1578" t="str">
        <f t="shared" si="24"/>
        <v/>
      </c>
      <c r="F1578" s="1" t="str" cm="1">
        <f t="array" ref="F1578">IFERROR(INDEX($A$2:$A$4718,E1578),"")</f>
        <v/>
      </c>
    </row>
    <row r="1579" spans="1:6" x14ac:dyDescent="0.3">
      <c r="A1579" t="s">
        <v>1668</v>
      </c>
      <c r="B1579">
        <v>24360</v>
      </c>
      <c r="C1579" s="1">
        <f>ROWS($B$2:B1579)</f>
        <v>1578</v>
      </c>
      <c r="D1579" t="str">
        <f>IF(Formulaire!$D$35=Communes!B1579,Communes!C1579,"")</f>
        <v/>
      </c>
      <c r="E1579" t="str">
        <f t="shared" si="24"/>
        <v/>
      </c>
      <c r="F1579" s="1" t="str" cm="1">
        <f t="array" ref="F1579">IFERROR(INDEX($A$2:$A$4718,E1579),"")</f>
        <v/>
      </c>
    </row>
    <row r="1580" spans="1:6" x14ac:dyDescent="0.3">
      <c r="A1580" t="s">
        <v>1669</v>
      </c>
      <c r="B1580">
        <v>24150</v>
      </c>
      <c r="C1580" s="1">
        <f>ROWS($B$2:B1580)</f>
        <v>1579</v>
      </c>
      <c r="D1580" t="str">
        <f>IF(Formulaire!$D$35=Communes!B1580,Communes!C1580,"")</f>
        <v/>
      </c>
      <c r="E1580" t="str">
        <f t="shared" si="24"/>
        <v/>
      </c>
      <c r="F1580" s="1" t="str" cm="1">
        <f t="array" ref="F1580">IFERROR(INDEX($A$2:$A$4718,E1580),"")</f>
        <v/>
      </c>
    </row>
    <row r="1581" spans="1:6" x14ac:dyDescent="0.3">
      <c r="A1581" t="s">
        <v>1670</v>
      </c>
      <c r="B1581">
        <v>24370</v>
      </c>
      <c r="C1581" s="1">
        <f>ROWS($B$2:B1581)</f>
        <v>1580</v>
      </c>
      <c r="D1581" t="str">
        <f>IF(Formulaire!$D$35=Communes!B1581,Communes!C1581,"")</f>
        <v/>
      </c>
      <c r="E1581" t="str">
        <f t="shared" si="24"/>
        <v/>
      </c>
      <c r="F1581" s="1" t="str" cm="1">
        <f t="array" ref="F1581">IFERROR(INDEX($A$2:$A$4718,E1581),"")</f>
        <v/>
      </c>
    </row>
    <row r="1582" spans="1:6" x14ac:dyDescent="0.3">
      <c r="A1582" t="s">
        <v>1671</v>
      </c>
      <c r="B1582">
        <v>24550</v>
      </c>
      <c r="C1582" s="1">
        <f>ROWS($B$2:B1582)</f>
        <v>1581</v>
      </c>
      <c r="D1582" t="str">
        <f>IF(Formulaire!$D$35=Communes!B1582,Communes!C1582,"")</f>
        <v/>
      </c>
      <c r="E1582" t="str">
        <f t="shared" si="24"/>
        <v/>
      </c>
      <c r="F1582" s="1" t="str" cm="1">
        <f t="array" ref="F1582">IFERROR(INDEX($A$2:$A$4718,E1582),"")</f>
        <v/>
      </c>
    </row>
    <row r="1583" spans="1:6" x14ac:dyDescent="0.3">
      <c r="A1583" t="s">
        <v>1672</v>
      </c>
      <c r="B1583">
        <v>24260</v>
      </c>
      <c r="C1583" s="1">
        <f>ROWS($B$2:B1583)</f>
        <v>1582</v>
      </c>
      <c r="D1583" t="str">
        <f>IF(Formulaire!$D$35=Communes!B1583,Communes!C1583,"")</f>
        <v/>
      </c>
      <c r="E1583" t="str">
        <f t="shared" si="24"/>
        <v/>
      </c>
      <c r="F1583" s="1" t="str" cm="1">
        <f t="array" ref="F1583">IFERROR(INDEX($A$2:$A$4718,E1583),"")</f>
        <v/>
      </c>
    </row>
    <row r="1584" spans="1:6" x14ac:dyDescent="0.3">
      <c r="A1584" t="s">
        <v>1673</v>
      </c>
      <c r="B1584">
        <v>24140</v>
      </c>
      <c r="C1584" s="1">
        <f>ROWS($B$2:B1584)</f>
        <v>1583</v>
      </c>
      <c r="D1584" t="str">
        <f>IF(Formulaire!$D$35=Communes!B1584,Communes!C1584,"")</f>
        <v/>
      </c>
      <c r="E1584" t="str">
        <f t="shared" si="24"/>
        <v/>
      </c>
      <c r="F1584" s="1" t="str" cm="1">
        <f t="array" ref="F1584">IFERROR(INDEX($A$2:$A$4718,E1584),"")</f>
        <v/>
      </c>
    </row>
    <row r="1585" spans="1:6" x14ac:dyDescent="0.3">
      <c r="A1585" t="s">
        <v>1674</v>
      </c>
      <c r="B1585">
        <v>24540</v>
      </c>
      <c r="C1585" s="1">
        <f>ROWS($B$2:B1585)</f>
        <v>1584</v>
      </c>
      <c r="D1585" t="str">
        <f>IF(Formulaire!$D$35=Communes!B1585,Communes!C1585,"")</f>
        <v/>
      </c>
      <c r="E1585" t="str">
        <f t="shared" si="24"/>
        <v/>
      </c>
      <c r="F1585" s="1" t="str" cm="1">
        <f t="array" ref="F1585">IFERROR(INDEX($A$2:$A$4718,E1585),"")</f>
        <v/>
      </c>
    </row>
    <row r="1586" spans="1:6" x14ac:dyDescent="0.3">
      <c r="A1586" t="s">
        <v>1675</v>
      </c>
      <c r="B1586">
        <v>24370</v>
      </c>
      <c r="C1586" s="1">
        <f>ROWS($B$2:B1586)</f>
        <v>1585</v>
      </c>
      <c r="D1586" t="str">
        <f>IF(Formulaire!$D$35=Communes!B1586,Communes!C1586,"")</f>
        <v/>
      </c>
      <c r="E1586" t="str">
        <f t="shared" si="24"/>
        <v/>
      </c>
      <c r="F1586" s="1" t="str" cm="1">
        <f t="array" ref="F1586">IFERROR(INDEX($A$2:$A$4718,E1586),"")</f>
        <v/>
      </c>
    </row>
    <row r="1587" spans="1:6" x14ac:dyDescent="0.3">
      <c r="A1587" t="s">
        <v>1676</v>
      </c>
      <c r="B1587">
        <v>24200</v>
      </c>
      <c r="C1587" s="1">
        <f>ROWS($B$2:B1587)</f>
        <v>1586</v>
      </c>
      <c r="D1587" t="str">
        <f>IF(Formulaire!$D$35=Communes!B1587,Communes!C1587,"")</f>
        <v/>
      </c>
      <c r="E1587" t="str">
        <f t="shared" si="24"/>
        <v/>
      </c>
      <c r="F1587" s="1" t="str" cm="1">
        <f t="array" ref="F1587">IFERROR(INDEX($A$2:$A$4718,E1587),"")</f>
        <v/>
      </c>
    </row>
    <row r="1588" spans="1:6" x14ac:dyDescent="0.3">
      <c r="A1588" t="s">
        <v>1677</v>
      </c>
      <c r="B1588">
        <v>24610</v>
      </c>
      <c r="C1588" s="1">
        <f>ROWS($B$2:B1588)</f>
        <v>1587</v>
      </c>
      <c r="D1588" t="str">
        <f>IF(Formulaire!$D$35=Communes!B1588,Communes!C1588,"")</f>
        <v/>
      </c>
      <c r="E1588" t="str">
        <f t="shared" si="24"/>
        <v/>
      </c>
      <c r="F1588" s="1" t="str" cm="1">
        <f t="array" ref="F1588">IFERROR(INDEX($A$2:$A$4718,E1588),"")</f>
        <v/>
      </c>
    </row>
    <row r="1589" spans="1:6" x14ac:dyDescent="0.3">
      <c r="A1589" t="s">
        <v>1678</v>
      </c>
      <c r="B1589">
        <v>24170</v>
      </c>
      <c r="C1589" s="1">
        <f>ROWS($B$2:B1589)</f>
        <v>1588</v>
      </c>
      <c r="D1589" t="str">
        <f>IF(Formulaire!$D$35=Communes!B1589,Communes!C1589,"")</f>
        <v/>
      </c>
      <c r="E1589" t="str">
        <f t="shared" si="24"/>
        <v/>
      </c>
      <c r="F1589" s="1" t="str" cm="1">
        <f t="array" ref="F1589">IFERROR(INDEX($A$2:$A$4718,E1589),"")</f>
        <v/>
      </c>
    </row>
    <row r="1590" spans="1:6" x14ac:dyDescent="0.3">
      <c r="A1590" t="s">
        <v>1679</v>
      </c>
      <c r="B1590">
        <v>24120</v>
      </c>
      <c r="C1590" s="1">
        <f>ROWS($B$2:B1590)</f>
        <v>1589</v>
      </c>
      <c r="D1590" t="str">
        <f>IF(Formulaire!$D$35=Communes!B1590,Communes!C1590,"")</f>
        <v/>
      </c>
      <c r="E1590" t="str">
        <f t="shared" si="24"/>
        <v/>
      </c>
      <c r="F1590" s="1" t="str" cm="1">
        <f t="array" ref="F1590">IFERROR(INDEX($A$2:$A$4718,E1590),"")</f>
        <v/>
      </c>
    </row>
    <row r="1591" spans="1:6" x14ac:dyDescent="0.3">
      <c r="A1591" t="s">
        <v>1680</v>
      </c>
      <c r="B1591">
        <v>24250</v>
      </c>
      <c r="C1591" s="1">
        <f>ROWS($B$2:B1591)</f>
        <v>1590</v>
      </c>
      <c r="D1591" t="str">
        <f>IF(Formulaire!$D$35=Communes!B1591,Communes!C1591,"")</f>
        <v/>
      </c>
      <c r="E1591" t="str">
        <f t="shared" si="24"/>
        <v/>
      </c>
      <c r="F1591" s="1" t="str" cm="1">
        <f t="array" ref="F1591">IFERROR(INDEX($A$2:$A$4718,E1591),"")</f>
        <v/>
      </c>
    </row>
    <row r="1592" spans="1:6" x14ac:dyDescent="0.3">
      <c r="A1592" t="s">
        <v>1680</v>
      </c>
      <c r="B1592">
        <v>24250</v>
      </c>
      <c r="C1592" s="1">
        <f>ROWS($B$2:B1592)</f>
        <v>1591</v>
      </c>
      <c r="D1592" t="str">
        <f>IF(Formulaire!$D$35=Communes!B1592,Communes!C1592,"")</f>
        <v/>
      </c>
      <c r="E1592" t="str">
        <f t="shared" si="24"/>
        <v/>
      </c>
      <c r="F1592" s="1" t="str" cm="1">
        <f t="array" ref="F1592">IFERROR(INDEX($A$2:$A$4718,E1592),"")</f>
        <v/>
      </c>
    </row>
    <row r="1593" spans="1:6" x14ac:dyDescent="0.3">
      <c r="A1593" t="s">
        <v>1681</v>
      </c>
      <c r="B1593">
        <v>24220</v>
      </c>
      <c r="C1593" s="1">
        <f>ROWS($B$2:B1593)</f>
        <v>1592</v>
      </c>
      <c r="D1593" t="str">
        <f>IF(Formulaire!$D$35=Communes!B1593,Communes!C1593,"")</f>
        <v/>
      </c>
      <c r="E1593" t="str">
        <f t="shared" si="24"/>
        <v/>
      </c>
      <c r="F1593" s="1" t="str" cm="1">
        <f t="array" ref="F1593">IFERROR(INDEX($A$2:$A$4718,E1593),"")</f>
        <v/>
      </c>
    </row>
    <row r="1594" spans="1:6" x14ac:dyDescent="0.3">
      <c r="A1594" t="s">
        <v>1681</v>
      </c>
      <c r="B1594">
        <v>24220</v>
      </c>
      <c r="C1594" s="1">
        <f>ROWS($B$2:B1594)</f>
        <v>1593</v>
      </c>
      <c r="D1594" t="str">
        <f>IF(Formulaire!$D$35=Communes!B1594,Communes!C1594,"")</f>
        <v/>
      </c>
      <c r="E1594" t="str">
        <f t="shared" si="24"/>
        <v/>
      </c>
      <c r="F1594" s="1" t="str" cm="1">
        <f t="array" ref="F1594">IFERROR(INDEX($A$2:$A$4718,E1594),"")</f>
        <v/>
      </c>
    </row>
    <row r="1595" spans="1:6" x14ac:dyDescent="0.3">
      <c r="A1595" t="s">
        <v>1682</v>
      </c>
      <c r="B1595">
        <v>24150</v>
      </c>
      <c r="C1595" s="1">
        <f>ROWS($B$2:B1595)</f>
        <v>1594</v>
      </c>
      <c r="D1595" t="str">
        <f>IF(Formulaire!$D$35=Communes!B1595,Communes!C1595,"")</f>
        <v/>
      </c>
      <c r="E1595" t="str">
        <f t="shared" si="24"/>
        <v/>
      </c>
      <c r="F1595" s="1" t="str" cm="1">
        <f t="array" ref="F1595">IFERROR(INDEX($A$2:$A$4718,E1595),"")</f>
        <v/>
      </c>
    </row>
    <row r="1596" spans="1:6" x14ac:dyDescent="0.3">
      <c r="A1596" t="s">
        <v>275</v>
      </c>
      <c r="B1596">
        <v>24600</v>
      </c>
      <c r="C1596" s="1">
        <f>ROWS($B$2:B1596)</f>
        <v>1595</v>
      </c>
      <c r="D1596" t="str">
        <f>IF(Formulaire!$D$35=Communes!B1596,Communes!C1596,"")</f>
        <v/>
      </c>
      <c r="E1596" t="str">
        <f t="shared" si="24"/>
        <v/>
      </c>
      <c r="F1596" s="1" t="str" cm="1">
        <f t="array" ref="F1596">IFERROR(INDEX($A$2:$A$4718,E1596),"")</f>
        <v/>
      </c>
    </row>
    <row r="1597" spans="1:6" x14ac:dyDescent="0.3">
      <c r="A1597" t="s">
        <v>1683</v>
      </c>
      <c r="B1597">
        <v>24250</v>
      </c>
      <c r="C1597" s="1">
        <f>ROWS($B$2:B1597)</f>
        <v>1596</v>
      </c>
      <c r="D1597" t="str">
        <f>IF(Formulaire!$D$35=Communes!B1597,Communes!C1597,"")</f>
        <v/>
      </c>
      <c r="E1597" t="str">
        <f t="shared" si="24"/>
        <v/>
      </c>
      <c r="F1597" s="1" t="str" cm="1">
        <f t="array" ref="F1597">IFERROR(INDEX($A$2:$A$4718,E1597),"")</f>
        <v/>
      </c>
    </row>
    <row r="1598" spans="1:6" x14ac:dyDescent="0.3">
      <c r="A1598" t="s">
        <v>1684</v>
      </c>
      <c r="B1598">
        <v>24380</v>
      </c>
      <c r="C1598" s="1">
        <f>ROWS($B$2:B1598)</f>
        <v>1597</v>
      </c>
      <c r="D1598" t="str">
        <f>IF(Formulaire!$D$35=Communes!B1598,Communes!C1598,"")</f>
        <v/>
      </c>
      <c r="E1598" t="str">
        <f t="shared" si="24"/>
        <v/>
      </c>
      <c r="F1598" s="1" t="str" cm="1">
        <f t="array" ref="F1598">IFERROR(INDEX($A$2:$A$4718,E1598),"")</f>
        <v/>
      </c>
    </row>
    <row r="1599" spans="1:6" x14ac:dyDescent="0.3">
      <c r="A1599" t="s">
        <v>395</v>
      </c>
      <c r="B1599">
        <v>24800</v>
      </c>
      <c r="C1599" s="1">
        <f>ROWS($B$2:B1599)</f>
        <v>1598</v>
      </c>
      <c r="D1599" t="str">
        <f>IF(Formulaire!$D$35=Communes!B1599,Communes!C1599,"")</f>
        <v/>
      </c>
      <c r="E1599" t="str">
        <f t="shared" si="24"/>
        <v/>
      </c>
      <c r="F1599" s="1" t="str" cm="1">
        <f t="array" ref="F1599">IFERROR(INDEX($A$2:$A$4718,E1599),"")</f>
        <v/>
      </c>
    </row>
    <row r="1600" spans="1:6" x14ac:dyDescent="0.3">
      <c r="A1600" t="s">
        <v>1685</v>
      </c>
      <c r="B1600">
        <v>24530</v>
      </c>
      <c r="C1600" s="1">
        <f>ROWS($B$2:B1600)</f>
        <v>1599</v>
      </c>
      <c r="D1600" t="str">
        <f>IF(Formulaire!$D$35=Communes!B1600,Communes!C1600,"")</f>
        <v/>
      </c>
      <c r="E1600" t="str">
        <f t="shared" si="24"/>
        <v/>
      </c>
      <c r="F1600" s="1" t="str" cm="1">
        <f t="array" ref="F1600">IFERROR(INDEX($A$2:$A$4718,E1600),"")</f>
        <v/>
      </c>
    </row>
    <row r="1601" spans="1:6" x14ac:dyDescent="0.3">
      <c r="A1601" t="s">
        <v>1686</v>
      </c>
      <c r="B1601">
        <v>24320</v>
      </c>
      <c r="C1601" s="1">
        <f>ROWS($B$2:B1601)</f>
        <v>1600</v>
      </c>
      <c r="D1601" t="str">
        <f>IF(Formulaire!$D$35=Communes!B1601,Communes!C1601,"")</f>
        <v/>
      </c>
      <c r="E1601" t="str">
        <f t="shared" si="24"/>
        <v/>
      </c>
      <c r="F1601" s="1" t="str" cm="1">
        <f t="array" ref="F1601">IFERROR(INDEX($A$2:$A$4718,E1601),"")</f>
        <v/>
      </c>
    </row>
    <row r="1602" spans="1:6" x14ac:dyDescent="0.3">
      <c r="A1602" t="s">
        <v>1687</v>
      </c>
      <c r="B1602">
        <v>24750</v>
      </c>
      <c r="C1602" s="1">
        <f>ROWS($B$2:B1602)</f>
        <v>1601</v>
      </c>
      <c r="D1602" t="str">
        <f>IF(Formulaire!$D$35=Communes!B1602,Communes!C1602,"")</f>
        <v/>
      </c>
      <c r="E1602" t="str">
        <f t="shared" si="24"/>
        <v/>
      </c>
      <c r="F1602" s="1" t="str" cm="1">
        <f t="array" ref="F1602">IFERROR(INDEX($A$2:$A$4718,E1602),"")</f>
        <v/>
      </c>
    </row>
    <row r="1603" spans="1:6" x14ac:dyDescent="0.3">
      <c r="A1603" t="s">
        <v>1688</v>
      </c>
      <c r="B1603">
        <v>24360</v>
      </c>
      <c r="C1603" s="1">
        <f>ROWS($B$2:B1603)</f>
        <v>1602</v>
      </c>
      <c r="D1603" t="str">
        <f>IF(Formulaire!$D$35=Communes!B1603,Communes!C1603,"")</f>
        <v/>
      </c>
      <c r="E1603" t="str">
        <f t="shared" ref="E1603:E1666" si="25">IFERROR(SMALL($D:$D,C1603),"")</f>
        <v/>
      </c>
      <c r="F1603" s="1" t="str" cm="1">
        <f t="array" ref="F1603">IFERROR(INDEX($A$2:$A$4718,E1603),"")</f>
        <v/>
      </c>
    </row>
    <row r="1604" spans="1:6" x14ac:dyDescent="0.3">
      <c r="A1604" t="s">
        <v>1689</v>
      </c>
      <c r="B1604">
        <v>24470</v>
      </c>
      <c r="C1604" s="1">
        <f>ROWS($B$2:B1604)</f>
        <v>1603</v>
      </c>
      <c r="D1604" t="str">
        <f>IF(Formulaire!$D$35=Communes!B1604,Communes!C1604,"")</f>
        <v/>
      </c>
      <c r="E1604" t="str">
        <f t="shared" si="25"/>
        <v/>
      </c>
      <c r="F1604" s="1" t="str" cm="1">
        <f t="array" ref="F1604">IFERROR(INDEX($A$2:$A$4718,E1604),"")</f>
        <v/>
      </c>
    </row>
    <row r="1605" spans="1:6" x14ac:dyDescent="0.3">
      <c r="A1605" t="s">
        <v>1690</v>
      </c>
      <c r="B1605">
        <v>24650</v>
      </c>
      <c r="C1605" s="1">
        <f>ROWS($B$2:B1605)</f>
        <v>1604</v>
      </c>
      <c r="D1605" t="str">
        <f>IF(Formulaire!$D$35=Communes!B1605,Communes!C1605,"")</f>
        <v/>
      </c>
      <c r="E1605" t="str">
        <f t="shared" si="25"/>
        <v/>
      </c>
      <c r="F1605" s="1" t="str" cm="1">
        <f t="array" ref="F1605">IFERROR(INDEX($A$2:$A$4718,E1605),"")</f>
        <v/>
      </c>
    </row>
    <row r="1606" spans="1:6" x14ac:dyDescent="0.3">
      <c r="A1606" t="s">
        <v>1691</v>
      </c>
      <c r="B1606">
        <v>24190</v>
      </c>
      <c r="C1606" s="1">
        <f>ROWS($B$2:B1606)</f>
        <v>1605</v>
      </c>
      <c r="D1606" t="str">
        <f>IF(Formulaire!$D$35=Communes!B1606,Communes!C1606,"")</f>
        <v/>
      </c>
      <c r="E1606" t="str">
        <f t="shared" si="25"/>
        <v/>
      </c>
      <c r="F1606" s="1" t="str" cm="1">
        <f t="array" ref="F1606">IFERROR(INDEX($A$2:$A$4718,E1606),"")</f>
        <v/>
      </c>
    </row>
    <row r="1607" spans="1:6" x14ac:dyDescent="0.3">
      <c r="A1607" t="s">
        <v>1692</v>
      </c>
      <c r="B1607">
        <v>24320</v>
      </c>
      <c r="C1607" s="1">
        <f>ROWS($B$2:B1607)</f>
        <v>1606</v>
      </c>
      <c r="D1607" t="str">
        <f>IF(Formulaire!$D$35=Communes!B1607,Communes!C1607,"")</f>
        <v/>
      </c>
      <c r="E1607" t="str">
        <f t="shared" si="25"/>
        <v/>
      </c>
      <c r="F1607" s="1" t="str" cm="1">
        <f t="array" ref="F1607">IFERROR(INDEX($A$2:$A$4718,E1607),"")</f>
        <v/>
      </c>
    </row>
    <row r="1608" spans="1:6" x14ac:dyDescent="0.3">
      <c r="A1608" t="s">
        <v>1693</v>
      </c>
      <c r="B1608">
        <v>24290</v>
      </c>
      <c r="C1608" s="1">
        <f>ROWS($B$2:B1608)</f>
        <v>1607</v>
      </c>
      <c r="D1608" t="str">
        <f>IF(Formulaire!$D$35=Communes!B1608,Communes!C1608,"")</f>
        <v/>
      </c>
      <c r="E1608" t="str">
        <f t="shared" si="25"/>
        <v/>
      </c>
      <c r="F1608" s="1" t="str" cm="1">
        <f t="array" ref="F1608">IFERROR(INDEX($A$2:$A$4718,E1608),"")</f>
        <v/>
      </c>
    </row>
    <row r="1609" spans="1:6" x14ac:dyDescent="0.3">
      <c r="A1609" t="s">
        <v>1694</v>
      </c>
      <c r="B1609">
        <v>24530</v>
      </c>
      <c r="C1609" s="1">
        <f>ROWS($B$2:B1609)</f>
        <v>1608</v>
      </c>
      <c r="D1609" t="str">
        <f>IF(Formulaire!$D$35=Communes!B1609,Communes!C1609,"")</f>
        <v/>
      </c>
      <c r="E1609" t="str">
        <f t="shared" si="25"/>
        <v/>
      </c>
      <c r="F1609" s="1" t="str" cm="1">
        <f t="array" ref="F1609">IFERROR(INDEX($A$2:$A$4718,E1609),"")</f>
        <v/>
      </c>
    </row>
    <row r="1610" spans="1:6" x14ac:dyDescent="0.3">
      <c r="A1610" t="s">
        <v>1695</v>
      </c>
      <c r="B1610">
        <v>24350</v>
      </c>
      <c r="C1610" s="1">
        <f>ROWS($B$2:B1610)</f>
        <v>1609</v>
      </c>
      <c r="D1610" t="str">
        <f>IF(Formulaire!$D$35=Communes!B1610,Communes!C1610,"")</f>
        <v/>
      </c>
      <c r="E1610" t="str">
        <f t="shared" si="25"/>
        <v/>
      </c>
      <c r="F1610" s="1" t="str" cm="1">
        <f t="array" ref="F1610">IFERROR(INDEX($A$2:$A$4718,E1610),"")</f>
        <v/>
      </c>
    </row>
    <row r="1611" spans="1:6" x14ac:dyDescent="0.3">
      <c r="A1611" t="s">
        <v>1696</v>
      </c>
      <c r="B1611">
        <v>24320</v>
      </c>
      <c r="C1611" s="1">
        <f>ROWS($B$2:B1611)</f>
        <v>1610</v>
      </c>
      <c r="D1611" t="str">
        <f>IF(Formulaire!$D$35=Communes!B1611,Communes!C1611,"")</f>
        <v/>
      </c>
      <c r="E1611" t="str">
        <f t="shared" si="25"/>
        <v/>
      </c>
      <c r="F1611" s="1" t="str" cm="1">
        <f t="array" ref="F1611">IFERROR(INDEX($A$2:$A$4718,E1611),"")</f>
        <v/>
      </c>
    </row>
    <row r="1612" spans="1:6" x14ac:dyDescent="0.3">
      <c r="A1612" t="s">
        <v>1697</v>
      </c>
      <c r="B1612">
        <v>24320</v>
      </c>
      <c r="C1612" s="1">
        <f>ROWS($B$2:B1612)</f>
        <v>1611</v>
      </c>
      <c r="D1612" t="str">
        <f>IF(Formulaire!$D$35=Communes!B1612,Communes!C1612,"")</f>
        <v/>
      </c>
      <c r="E1612" t="str">
        <f t="shared" si="25"/>
        <v/>
      </c>
      <c r="F1612" s="1" t="str" cm="1">
        <f t="array" ref="F1612">IFERROR(INDEX($A$2:$A$4718,E1612),"")</f>
        <v/>
      </c>
    </row>
    <row r="1613" spans="1:6" x14ac:dyDescent="0.3">
      <c r="A1613" t="s">
        <v>1698</v>
      </c>
      <c r="B1613">
        <v>24300</v>
      </c>
      <c r="C1613" s="1">
        <f>ROWS($B$2:B1613)</f>
        <v>1612</v>
      </c>
      <c r="D1613" t="str">
        <f>IF(Formulaire!$D$35=Communes!B1613,Communes!C1613,"")</f>
        <v/>
      </c>
      <c r="E1613" t="str">
        <f t="shared" si="25"/>
        <v/>
      </c>
      <c r="F1613" s="1" t="str" cm="1">
        <f t="array" ref="F1613">IFERROR(INDEX($A$2:$A$4718,E1613),"")</f>
        <v/>
      </c>
    </row>
    <row r="1614" spans="1:6" x14ac:dyDescent="0.3">
      <c r="A1614" t="s">
        <v>1699</v>
      </c>
      <c r="B1614">
        <v>24390</v>
      </c>
      <c r="C1614" s="1">
        <f>ROWS($B$2:B1614)</f>
        <v>1613</v>
      </c>
      <c r="D1614" t="str">
        <f>IF(Formulaire!$D$35=Communes!B1614,Communes!C1614,"")</f>
        <v/>
      </c>
      <c r="E1614" t="str">
        <f t="shared" si="25"/>
        <v/>
      </c>
      <c r="F1614" s="1" t="str" cm="1">
        <f t="array" ref="F1614">IFERROR(INDEX($A$2:$A$4718,E1614),"")</f>
        <v/>
      </c>
    </row>
    <row r="1615" spans="1:6" x14ac:dyDescent="0.3">
      <c r="A1615" t="s">
        <v>1700</v>
      </c>
      <c r="B1615">
        <v>24600</v>
      </c>
      <c r="C1615" s="1">
        <f>ROWS($B$2:B1615)</f>
        <v>1614</v>
      </c>
      <c r="D1615" t="str">
        <f>IF(Formulaire!$D$35=Communes!B1615,Communes!C1615,"")</f>
        <v/>
      </c>
      <c r="E1615" t="str">
        <f t="shared" si="25"/>
        <v/>
      </c>
      <c r="F1615" s="1" t="str" cm="1">
        <f t="array" ref="F1615">IFERROR(INDEX($A$2:$A$4718,E1615),"")</f>
        <v/>
      </c>
    </row>
    <row r="1616" spans="1:6" x14ac:dyDescent="0.3">
      <c r="A1616" t="s">
        <v>1701</v>
      </c>
      <c r="B1616">
        <v>24460</v>
      </c>
      <c r="C1616" s="1">
        <f>ROWS($B$2:B1616)</f>
        <v>1615</v>
      </c>
      <c r="D1616" t="str">
        <f>IF(Formulaire!$D$35=Communes!B1616,Communes!C1616,"")</f>
        <v/>
      </c>
      <c r="E1616" t="str">
        <f t="shared" si="25"/>
        <v/>
      </c>
      <c r="F1616" s="1" t="str" cm="1">
        <f t="array" ref="F1616">IFERROR(INDEX($A$2:$A$4718,E1616),"")</f>
        <v/>
      </c>
    </row>
    <row r="1617" spans="1:6" x14ac:dyDescent="0.3">
      <c r="A1617" t="s">
        <v>286</v>
      </c>
      <c r="B1617">
        <v>24120</v>
      </c>
      <c r="C1617" s="1">
        <f>ROWS($B$2:B1617)</f>
        <v>1616</v>
      </c>
      <c r="D1617" t="str">
        <f>IF(Formulaire!$D$35=Communes!B1617,Communes!C1617,"")</f>
        <v/>
      </c>
      <c r="E1617" t="str">
        <f t="shared" si="25"/>
        <v/>
      </c>
      <c r="F1617" s="1" t="str" cm="1">
        <f t="array" ref="F1617">IFERROR(INDEX($A$2:$A$4718,E1617),"")</f>
        <v/>
      </c>
    </row>
    <row r="1618" spans="1:6" x14ac:dyDescent="0.3">
      <c r="A1618" t="s">
        <v>1702</v>
      </c>
      <c r="B1618">
        <v>24120</v>
      </c>
      <c r="C1618" s="1">
        <f>ROWS($B$2:B1618)</f>
        <v>1617</v>
      </c>
      <c r="D1618" t="str">
        <f>IF(Formulaire!$D$35=Communes!B1618,Communes!C1618,"")</f>
        <v/>
      </c>
      <c r="E1618" t="str">
        <f t="shared" si="25"/>
        <v/>
      </c>
      <c r="F1618" s="1" t="str" cm="1">
        <f t="array" ref="F1618">IFERROR(INDEX($A$2:$A$4718,E1618),"")</f>
        <v/>
      </c>
    </row>
    <row r="1619" spans="1:6" x14ac:dyDescent="0.3">
      <c r="A1619" t="s">
        <v>1702</v>
      </c>
      <c r="B1619">
        <v>24120</v>
      </c>
      <c r="C1619" s="1">
        <f>ROWS($B$2:B1619)</f>
        <v>1618</v>
      </c>
      <c r="D1619" t="str">
        <f>IF(Formulaire!$D$35=Communes!B1619,Communes!C1619,"")</f>
        <v/>
      </c>
      <c r="E1619" t="str">
        <f t="shared" si="25"/>
        <v/>
      </c>
      <c r="F1619" s="1" t="str" cm="1">
        <f t="array" ref="F1619">IFERROR(INDEX($A$2:$A$4718,E1619),"")</f>
        <v/>
      </c>
    </row>
    <row r="1620" spans="1:6" x14ac:dyDescent="0.3">
      <c r="A1620" t="s">
        <v>1703</v>
      </c>
      <c r="B1620">
        <v>24320</v>
      </c>
      <c r="C1620" s="1">
        <f>ROWS($B$2:B1620)</f>
        <v>1619</v>
      </c>
      <c r="D1620" t="str">
        <f>IF(Formulaire!$D$35=Communes!B1620,Communes!C1620,"")</f>
        <v/>
      </c>
      <c r="E1620" t="str">
        <f t="shared" si="25"/>
        <v/>
      </c>
      <c r="F1620" s="1" t="str" cm="1">
        <f t="array" ref="F1620">IFERROR(INDEX($A$2:$A$4718,E1620),"")</f>
        <v/>
      </c>
    </row>
    <row r="1621" spans="1:6" x14ac:dyDescent="0.3">
      <c r="A1621" t="s">
        <v>1704</v>
      </c>
      <c r="B1621">
        <v>24390</v>
      </c>
      <c r="C1621" s="1">
        <f>ROWS($B$2:B1621)</f>
        <v>1620</v>
      </c>
      <c r="D1621" t="str">
        <f>IF(Formulaire!$D$35=Communes!B1621,Communes!C1621,"")</f>
        <v/>
      </c>
      <c r="E1621" t="str">
        <f t="shared" si="25"/>
        <v/>
      </c>
      <c r="F1621" s="1" t="str" cm="1">
        <f t="array" ref="F1621">IFERROR(INDEX($A$2:$A$4718,E1621),"")</f>
        <v/>
      </c>
    </row>
    <row r="1622" spans="1:6" x14ac:dyDescent="0.3">
      <c r="A1622" t="s">
        <v>1705</v>
      </c>
      <c r="B1622">
        <v>24640</v>
      </c>
      <c r="C1622" s="1">
        <f>ROWS($B$2:B1622)</f>
        <v>1621</v>
      </c>
      <c r="D1622" t="str">
        <f>IF(Formulaire!$D$35=Communes!B1622,Communes!C1622,"")</f>
        <v/>
      </c>
      <c r="E1622" t="str">
        <f t="shared" si="25"/>
        <v/>
      </c>
      <c r="F1622" s="1" t="str" cm="1">
        <f t="array" ref="F1622">IFERROR(INDEX($A$2:$A$4718,E1622),"")</f>
        <v/>
      </c>
    </row>
    <row r="1623" spans="1:6" x14ac:dyDescent="0.3">
      <c r="A1623" t="s">
        <v>1706</v>
      </c>
      <c r="B1623">
        <v>24170</v>
      </c>
      <c r="C1623" s="1">
        <f>ROWS($B$2:B1623)</f>
        <v>1622</v>
      </c>
      <c r="D1623" t="str">
        <f>IF(Formulaire!$D$35=Communes!B1623,Communes!C1623,"")</f>
        <v/>
      </c>
      <c r="E1623" t="str">
        <f t="shared" si="25"/>
        <v/>
      </c>
      <c r="F1623" s="1" t="str" cm="1">
        <f t="array" ref="F1623">IFERROR(INDEX($A$2:$A$4718,E1623),"")</f>
        <v/>
      </c>
    </row>
    <row r="1624" spans="1:6" x14ac:dyDescent="0.3">
      <c r="A1624" t="s">
        <v>1707</v>
      </c>
      <c r="B1624">
        <v>24140</v>
      </c>
      <c r="C1624" s="1">
        <f>ROWS($B$2:B1624)</f>
        <v>1623</v>
      </c>
      <c r="D1624" t="str">
        <f>IF(Formulaire!$D$35=Communes!B1624,Communes!C1624,"")</f>
        <v/>
      </c>
      <c r="E1624" t="str">
        <f t="shared" si="25"/>
        <v/>
      </c>
      <c r="F1624" s="1" t="str" cm="1">
        <f t="array" ref="F1624">IFERROR(INDEX($A$2:$A$4718,E1624),"")</f>
        <v/>
      </c>
    </row>
    <row r="1625" spans="1:6" x14ac:dyDescent="0.3">
      <c r="A1625" t="s">
        <v>1708</v>
      </c>
      <c r="B1625">
        <v>24160</v>
      </c>
      <c r="C1625" s="1">
        <f>ROWS($B$2:B1625)</f>
        <v>1624</v>
      </c>
      <c r="D1625" t="str">
        <f>IF(Formulaire!$D$35=Communes!B1625,Communes!C1625,"")</f>
        <v/>
      </c>
      <c r="E1625" t="str">
        <f t="shared" si="25"/>
        <v/>
      </c>
      <c r="F1625" s="1" t="str" cm="1">
        <f t="array" ref="F1625">IFERROR(INDEX($A$2:$A$4718,E1625),"")</f>
        <v/>
      </c>
    </row>
    <row r="1626" spans="1:6" x14ac:dyDescent="0.3">
      <c r="A1626" t="s">
        <v>222</v>
      </c>
      <c r="B1626">
        <v>24560</v>
      </c>
      <c r="C1626" s="1">
        <f>ROWS($B$2:B1626)</f>
        <v>1625</v>
      </c>
      <c r="D1626" t="str">
        <f>IF(Formulaire!$D$35=Communes!B1626,Communes!C1626,"")</f>
        <v/>
      </c>
      <c r="E1626" t="str">
        <f t="shared" si="25"/>
        <v/>
      </c>
      <c r="F1626" s="1" t="str" cm="1">
        <f t="array" ref="F1626">IFERROR(INDEX($A$2:$A$4718,E1626),"")</f>
        <v/>
      </c>
    </row>
    <row r="1627" spans="1:6" x14ac:dyDescent="0.3">
      <c r="A1627" t="s">
        <v>1709</v>
      </c>
      <c r="B1627">
        <v>24600</v>
      </c>
      <c r="C1627" s="1">
        <f>ROWS($B$2:B1627)</f>
        <v>1626</v>
      </c>
      <c r="D1627" t="str">
        <f>IF(Formulaire!$D$35=Communes!B1627,Communes!C1627,"")</f>
        <v/>
      </c>
      <c r="E1627" t="str">
        <f t="shared" si="25"/>
        <v/>
      </c>
      <c r="F1627" s="1" t="str" cm="1">
        <f t="array" ref="F1627">IFERROR(INDEX($A$2:$A$4718,E1627),"")</f>
        <v/>
      </c>
    </row>
    <row r="1628" spans="1:6" x14ac:dyDescent="0.3">
      <c r="A1628" t="s">
        <v>1710</v>
      </c>
      <c r="B1628">
        <v>24530</v>
      </c>
      <c r="C1628" s="1">
        <f>ROWS($B$2:B1628)</f>
        <v>1627</v>
      </c>
      <c r="D1628" t="str">
        <f>IF(Formulaire!$D$35=Communes!B1628,Communes!C1628,"")</f>
        <v/>
      </c>
      <c r="E1628" t="str">
        <f t="shared" si="25"/>
        <v/>
      </c>
      <c r="F1628" s="1" t="str" cm="1">
        <f t="array" ref="F1628">IFERROR(INDEX($A$2:$A$4718,E1628),"")</f>
        <v/>
      </c>
    </row>
    <row r="1629" spans="1:6" x14ac:dyDescent="0.3">
      <c r="A1629" t="s">
        <v>1711</v>
      </c>
      <c r="B1629">
        <v>24570</v>
      </c>
      <c r="C1629" s="1">
        <f>ROWS($B$2:B1629)</f>
        <v>1628</v>
      </c>
      <c r="D1629" t="str">
        <f>IF(Formulaire!$D$35=Communes!B1629,Communes!C1629,"")</f>
        <v/>
      </c>
      <c r="E1629" t="str">
        <f t="shared" si="25"/>
        <v/>
      </c>
      <c r="F1629" s="1" t="str" cm="1">
        <f t="array" ref="F1629">IFERROR(INDEX($A$2:$A$4718,E1629),"")</f>
        <v/>
      </c>
    </row>
    <row r="1630" spans="1:6" x14ac:dyDescent="0.3">
      <c r="A1630" t="s">
        <v>1712</v>
      </c>
      <c r="B1630">
        <v>24300</v>
      </c>
      <c r="C1630" s="1">
        <f>ROWS($B$2:B1630)</f>
        <v>1629</v>
      </c>
      <c r="D1630" t="str">
        <f>IF(Formulaire!$D$35=Communes!B1630,Communes!C1630,"")</f>
        <v/>
      </c>
      <c r="E1630" t="str">
        <f t="shared" si="25"/>
        <v/>
      </c>
      <c r="F1630" s="1" t="str" cm="1">
        <f t="array" ref="F1630">IFERROR(INDEX($A$2:$A$4718,E1630),"")</f>
        <v/>
      </c>
    </row>
    <row r="1631" spans="1:6" x14ac:dyDescent="0.3">
      <c r="A1631" t="s">
        <v>1713</v>
      </c>
      <c r="B1631">
        <v>24560</v>
      </c>
      <c r="C1631" s="1">
        <f>ROWS($B$2:B1631)</f>
        <v>1630</v>
      </c>
      <c r="D1631" t="str">
        <f>IF(Formulaire!$D$35=Communes!B1631,Communes!C1631,"")</f>
        <v/>
      </c>
      <c r="E1631" t="str">
        <f t="shared" si="25"/>
        <v/>
      </c>
      <c r="F1631" s="1" t="str" cm="1">
        <f t="array" ref="F1631">IFERROR(INDEX($A$2:$A$4718,E1631),"")</f>
        <v/>
      </c>
    </row>
    <row r="1632" spans="1:6" x14ac:dyDescent="0.3">
      <c r="A1632" t="s">
        <v>1714</v>
      </c>
      <c r="B1632">
        <v>24450</v>
      </c>
      <c r="C1632" s="1">
        <f>ROWS($B$2:B1632)</f>
        <v>1631</v>
      </c>
      <c r="D1632" t="str">
        <f>IF(Formulaire!$D$35=Communes!B1632,Communes!C1632,"")</f>
        <v/>
      </c>
      <c r="E1632" t="str">
        <f t="shared" si="25"/>
        <v/>
      </c>
      <c r="F1632" s="1" t="str" cm="1">
        <f t="array" ref="F1632">IFERROR(INDEX($A$2:$A$4718,E1632),"")</f>
        <v/>
      </c>
    </row>
    <row r="1633" spans="1:6" x14ac:dyDescent="0.3">
      <c r="A1633" t="s">
        <v>1715</v>
      </c>
      <c r="B1633">
        <v>24800</v>
      </c>
      <c r="C1633" s="1">
        <f>ROWS($B$2:B1633)</f>
        <v>1632</v>
      </c>
      <c r="D1633" t="str">
        <f>IF(Formulaire!$D$35=Communes!B1633,Communes!C1633,"")</f>
        <v/>
      </c>
      <c r="E1633" t="str">
        <f t="shared" si="25"/>
        <v/>
      </c>
      <c r="F1633" s="1" t="str" cm="1">
        <f t="array" ref="F1633">IFERROR(INDEX($A$2:$A$4718,E1633),"")</f>
        <v/>
      </c>
    </row>
    <row r="1634" spans="1:6" x14ac:dyDescent="0.3">
      <c r="A1634" t="s">
        <v>1716</v>
      </c>
      <c r="B1634">
        <v>24750</v>
      </c>
      <c r="C1634" s="1">
        <f>ROWS($B$2:B1634)</f>
        <v>1633</v>
      </c>
      <c r="D1634" t="str">
        <f>IF(Formulaire!$D$35=Communes!B1634,Communes!C1634,"")</f>
        <v/>
      </c>
      <c r="E1634" t="str">
        <f t="shared" si="25"/>
        <v/>
      </c>
      <c r="F1634" s="1" t="str" cm="1">
        <f t="array" ref="F1634">IFERROR(INDEX($A$2:$A$4718,E1634),"")</f>
        <v/>
      </c>
    </row>
    <row r="1635" spans="1:6" x14ac:dyDescent="0.3">
      <c r="A1635" t="s">
        <v>1717</v>
      </c>
      <c r="B1635">
        <v>24390</v>
      </c>
      <c r="C1635" s="1">
        <f>ROWS($B$2:B1635)</f>
        <v>1634</v>
      </c>
      <c r="D1635" t="str">
        <f>IF(Formulaire!$D$35=Communes!B1635,Communes!C1635,"")</f>
        <v/>
      </c>
      <c r="E1635" t="str">
        <f t="shared" si="25"/>
        <v/>
      </c>
      <c r="F1635" s="1" t="str" cm="1">
        <f t="array" ref="F1635">IFERROR(INDEX($A$2:$A$4718,E1635),"")</f>
        <v/>
      </c>
    </row>
    <row r="1636" spans="1:6" x14ac:dyDescent="0.3">
      <c r="A1636" t="s">
        <v>1718</v>
      </c>
      <c r="B1636">
        <v>24420</v>
      </c>
      <c r="C1636" s="1">
        <f>ROWS($B$2:B1636)</f>
        <v>1635</v>
      </c>
      <c r="D1636" t="str">
        <f>IF(Formulaire!$D$35=Communes!B1636,Communes!C1636,"")</f>
        <v/>
      </c>
      <c r="E1636" t="str">
        <f t="shared" si="25"/>
        <v/>
      </c>
      <c r="F1636" s="1" t="str" cm="1">
        <f t="array" ref="F1636">IFERROR(INDEX($A$2:$A$4718,E1636),"")</f>
        <v/>
      </c>
    </row>
    <row r="1637" spans="1:6" x14ac:dyDescent="0.3">
      <c r="A1637" t="s">
        <v>1719</v>
      </c>
      <c r="B1637">
        <v>24660</v>
      </c>
      <c r="C1637" s="1">
        <f>ROWS($B$2:B1637)</f>
        <v>1636</v>
      </c>
      <c r="D1637" t="str">
        <f>IF(Formulaire!$D$35=Communes!B1637,Communes!C1637,"")</f>
        <v/>
      </c>
      <c r="E1637" t="str">
        <f t="shared" si="25"/>
        <v/>
      </c>
      <c r="F1637" s="1" t="str" cm="1">
        <f t="array" ref="F1637">IFERROR(INDEX($A$2:$A$4718,E1637),"")</f>
        <v/>
      </c>
    </row>
    <row r="1638" spans="1:6" x14ac:dyDescent="0.3">
      <c r="A1638" t="s">
        <v>1720</v>
      </c>
      <c r="B1638">
        <v>24430</v>
      </c>
      <c r="C1638" s="1">
        <f>ROWS($B$2:B1638)</f>
        <v>1637</v>
      </c>
      <c r="D1638" t="str">
        <f>IF(Formulaire!$D$35=Communes!B1638,Communes!C1638,"")</f>
        <v/>
      </c>
      <c r="E1638" t="str">
        <f t="shared" si="25"/>
        <v/>
      </c>
      <c r="F1638" s="1" t="str" cm="1">
        <f t="array" ref="F1638">IFERROR(INDEX($A$2:$A$4718,E1638),"")</f>
        <v/>
      </c>
    </row>
    <row r="1639" spans="1:6" x14ac:dyDescent="0.3">
      <c r="A1639" t="s">
        <v>1721</v>
      </c>
      <c r="B1639">
        <v>24520</v>
      </c>
      <c r="C1639" s="1">
        <f>ROWS($B$2:B1639)</f>
        <v>1638</v>
      </c>
      <c r="D1639" t="str">
        <f>IF(Formulaire!$D$35=Communes!B1639,Communes!C1639,"")</f>
        <v/>
      </c>
      <c r="E1639" t="str">
        <f t="shared" si="25"/>
        <v/>
      </c>
      <c r="F1639" s="1" t="str" cm="1">
        <f t="array" ref="F1639">IFERROR(INDEX($A$2:$A$4718,E1639),"")</f>
        <v/>
      </c>
    </row>
    <row r="1640" spans="1:6" x14ac:dyDescent="0.3">
      <c r="A1640" t="s">
        <v>1722</v>
      </c>
      <c r="B1640">
        <v>24320</v>
      </c>
      <c r="C1640" s="1">
        <f>ROWS($B$2:B1640)</f>
        <v>1639</v>
      </c>
      <c r="D1640" t="str">
        <f>IF(Formulaire!$D$35=Communes!B1640,Communes!C1640,"")</f>
        <v/>
      </c>
      <c r="E1640" t="str">
        <f t="shared" si="25"/>
        <v/>
      </c>
      <c r="F1640" s="1" t="str" cm="1">
        <f t="array" ref="F1640">IFERROR(INDEX($A$2:$A$4718,E1640),"")</f>
        <v/>
      </c>
    </row>
    <row r="1641" spans="1:6" x14ac:dyDescent="0.3">
      <c r="A1641" t="s">
        <v>1723</v>
      </c>
      <c r="B1641">
        <v>24220</v>
      </c>
      <c r="C1641" s="1">
        <f>ROWS($B$2:B1641)</f>
        <v>1640</v>
      </c>
      <c r="D1641" t="str">
        <f>IF(Formulaire!$D$35=Communes!B1641,Communes!C1641,"")</f>
        <v/>
      </c>
      <c r="E1641" t="str">
        <f t="shared" si="25"/>
        <v/>
      </c>
      <c r="F1641" s="1" t="str" cm="1">
        <f t="array" ref="F1641">IFERROR(INDEX($A$2:$A$4718,E1641),"")</f>
        <v/>
      </c>
    </row>
    <row r="1642" spans="1:6" x14ac:dyDescent="0.3">
      <c r="A1642" t="s">
        <v>1723</v>
      </c>
      <c r="B1642">
        <v>24220</v>
      </c>
      <c r="C1642" s="1">
        <f>ROWS($B$2:B1642)</f>
        <v>1641</v>
      </c>
      <c r="D1642" t="str">
        <f>IF(Formulaire!$D$35=Communes!B1642,Communes!C1642,"")</f>
        <v/>
      </c>
      <c r="E1642" t="str">
        <f t="shared" si="25"/>
        <v/>
      </c>
      <c r="F1642" s="1" t="str" cm="1">
        <f t="array" ref="F1642">IFERROR(INDEX($A$2:$A$4718,E1642),"")</f>
        <v/>
      </c>
    </row>
    <row r="1643" spans="1:6" x14ac:dyDescent="0.3">
      <c r="A1643" t="s">
        <v>1724</v>
      </c>
      <c r="B1643">
        <v>24150</v>
      </c>
      <c r="C1643" s="1">
        <f>ROWS($B$2:B1643)</f>
        <v>1642</v>
      </c>
      <c r="D1643" t="str">
        <f>IF(Formulaire!$D$35=Communes!B1643,Communes!C1643,"")</f>
        <v/>
      </c>
      <c r="E1643" t="str">
        <f t="shared" si="25"/>
        <v/>
      </c>
      <c r="F1643" s="1" t="str" cm="1">
        <f t="array" ref="F1643">IFERROR(INDEX($A$2:$A$4718,E1643),"")</f>
        <v/>
      </c>
    </row>
    <row r="1644" spans="1:6" x14ac:dyDescent="0.3">
      <c r="A1644" t="s">
        <v>1725</v>
      </c>
      <c r="B1644">
        <v>24350</v>
      </c>
      <c r="C1644" s="1">
        <f>ROWS($B$2:B1644)</f>
        <v>1643</v>
      </c>
      <c r="D1644" t="str">
        <f>IF(Formulaire!$D$35=Communes!B1644,Communes!C1644,"")</f>
        <v/>
      </c>
      <c r="E1644" t="str">
        <f t="shared" si="25"/>
        <v/>
      </c>
      <c r="F1644" s="1" t="str" cm="1">
        <f t="array" ref="F1644">IFERROR(INDEX($A$2:$A$4718,E1644),"")</f>
        <v/>
      </c>
    </row>
    <row r="1645" spans="1:6" x14ac:dyDescent="0.3">
      <c r="A1645" t="s">
        <v>1726</v>
      </c>
      <c r="B1645">
        <v>24100</v>
      </c>
      <c r="C1645" s="1">
        <f>ROWS($B$2:B1645)</f>
        <v>1644</v>
      </c>
      <c r="D1645" t="str">
        <f>IF(Formulaire!$D$35=Communes!B1645,Communes!C1645,"")</f>
        <v/>
      </c>
      <c r="E1645" t="str">
        <f t="shared" si="25"/>
        <v/>
      </c>
      <c r="F1645" s="1" t="str" cm="1">
        <f t="array" ref="F1645">IFERROR(INDEX($A$2:$A$4718,E1645),"")</f>
        <v/>
      </c>
    </row>
    <row r="1646" spans="1:6" x14ac:dyDescent="0.3">
      <c r="A1646" t="s">
        <v>1727</v>
      </c>
      <c r="B1646">
        <v>24380</v>
      </c>
      <c r="C1646" s="1">
        <f>ROWS($B$2:B1646)</f>
        <v>1645</v>
      </c>
      <c r="D1646" t="str">
        <f>IF(Formulaire!$D$35=Communes!B1646,Communes!C1646,"")</f>
        <v/>
      </c>
      <c r="E1646" t="str">
        <f t="shared" si="25"/>
        <v/>
      </c>
      <c r="F1646" s="1" t="str" cm="1">
        <f t="array" ref="F1646">IFERROR(INDEX($A$2:$A$4718,E1646),"")</f>
        <v/>
      </c>
    </row>
    <row r="1647" spans="1:6" x14ac:dyDescent="0.3">
      <c r="A1647" t="s">
        <v>1728</v>
      </c>
      <c r="B1647">
        <v>24640</v>
      </c>
      <c r="C1647" s="1">
        <f>ROWS($B$2:B1647)</f>
        <v>1646</v>
      </c>
      <c r="D1647" t="str">
        <f>IF(Formulaire!$D$35=Communes!B1647,Communes!C1647,"")</f>
        <v/>
      </c>
      <c r="E1647" t="str">
        <f t="shared" si="25"/>
        <v/>
      </c>
      <c r="F1647" s="1" t="str" cm="1">
        <f t="array" ref="F1647">IFERROR(INDEX($A$2:$A$4718,E1647),"")</f>
        <v/>
      </c>
    </row>
    <row r="1648" spans="1:6" x14ac:dyDescent="0.3">
      <c r="A1648" t="s">
        <v>1728</v>
      </c>
      <c r="B1648">
        <v>24640</v>
      </c>
      <c r="C1648" s="1">
        <f>ROWS($B$2:B1648)</f>
        <v>1647</v>
      </c>
      <c r="D1648" t="str">
        <f>IF(Formulaire!$D$35=Communes!B1648,Communes!C1648,"")</f>
        <v/>
      </c>
      <c r="E1648" t="str">
        <f t="shared" si="25"/>
        <v/>
      </c>
      <c r="F1648" s="1" t="str" cm="1">
        <f t="array" ref="F1648">IFERROR(INDEX($A$2:$A$4718,E1648),"")</f>
        <v/>
      </c>
    </row>
    <row r="1649" spans="1:6" x14ac:dyDescent="0.3">
      <c r="A1649" t="s">
        <v>1728</v>
      </c>
      <c r="B1649">
        <v>24640</v>
      </c>
      <c r="C1649" s="1">
        <f>ROWS($B$2:B1649)</f>
        <v>1648</v>
      </c>
      <c r="D1649" t="str">
        <f>IF(Formulaire!$D$35=Communes!B1649,Communes!C1649,"")</f>
        <v/>
      </c>
      <c r="E1649" t="str">
        <f t="shared" si="25"/>
        <v/>
      </c>
      <c r="F1649" s="1" t="str" cm="1">
        <f t="array" ref="F1649">IFERROR(INDEX($A$2:$A$4718,E1649),"")</f>
        <v/>
      </c>
    </row>
    <row r="1650" spans="1:6" x14ac:dyDescent="0.3">
      <c r="A1650" t="s">
        <v>1729</v>
      </c>
      <c r="B1650">
        <v>24240</v>
      </c>
      <c r="C1650" s="1">
        <f>ROWS($B$2:B1650)</f>
        <v>1649</v>
      </c>
      <c r="D1650" t="str">
        <f>IF(Formulaire!$D$35=Communes!B1650,Communes!C1650,"")</f>
        <v/>
      </c>
      <c r="E1650" t="str">
        <f t="shared" si="25"/>
        <v/>
      </c>
      <c r="F1650" s="1" t="str" cm="1">
        <f t="array" ref="F1650">IFERROR(INDEX($A$2:$A$4718,E1650),"")</f>
        <v/>
      </c>
    </row>
    <row r="1651" spans="1:6" x14ac:dyDescent="0.3">
      <c r="A1651" t="s">
        <v>1730</v>
      </c>
      <c r="B1651">
        <v>24250</v>
      </c>
      <c r="C1651" s="1">
        <f>ROWS($B$2:B1651)</f>
        <v>1650</v>
      </c>
      <c r="D1651" t="str">
        <f>IF(Formulaire!$D$35=Communes!B1651,Communes!C1651,"")</f>
        <v/>
      </c>
      <c r="E1651" t="str">
        <f t="shared" si="25"/>
        <v/>
      </c>
      <c r="F1651" s="1" t="str" cm="1">
        <f t="array" ref="F1651">IFERROR(INDEX($A$2:$A$4718,E1651),"")</f>
        <v/>
      </c>
    </row>
    <row r="1652" spans="1:6" x14ac:dyDescent="0.3">
      <c r="A1652" t="s">
        <v>1731</v>
      </c>
      <c r="B1652">
        <v>24170</v>
      </c>
      <c r="C1652" s="1">
        <f>ROWS($B$2:B1652)</f>
        <v>1651</v>
      </c>
      <c r="D1652" t="str">
        <f>IF(Formulaire!$D$35=Communes!B1652,Communes!C1652,"")</f>
        <v/>
      </c>
      <c r="E1652" t="str">
        <f t="shared" si="25"/>
        <v/>
      </c>
      <c r="F1652" s="1" t="str" cm="1">
        <f t="array" ref="F1652">IFERROR(INDEX($A$2:$A$4718,E1652),"")</f>
        <v/>
      </c>
    </row>
    <row r="1653" spans="1:6" x14ac:dyDescent="0.3">
      <c r="A1653" t="s">
        <v>1732</v>
      </c>
      <c r="B1653">
        <v>24250</v>
      </c>
      <c r="C1653" s="1">
        <f>ROWS($B$2:B1653)</f>
        <v>1652</v>
      </c>
      <c r="D1653" t="str">
        <f>IF(Formulaire!$D$35=Communes!B1653,Communes!C1653,"")</f>
        <v/>
      </c>
      <c r="E1653" t="str">
        <f t="shared" si="25"/>
        <v/>
      </c>
      <c r="F1653" s="1" t="str" cm="1">
        <f t="array" ref="F1653">IFERROR(INDEX($A$2:$A$4718,E1653),"")</f>
        <v/>
      </c>
    </row>
    <row r="1654" spans="1:6" x14ac:dyDescent="0.3">
      <c r="A1654" t="s">
        <v>1733</v>
      </c>
      <c r="B1654">
        <v>24120</v>
      </c>
      <c r="C1654" s="1">
        <f>ROWS($B$2:B1654)</f>
        <v>1653</v>
      </c>
      <c r="D1654" t="str">
        <f>IF(Formulaire!$D$35=Communes!B1654,Communes!C1654,"")</f>
        <v/>
      </c>
      <c r="E1654" t="str">
        <f t="shared" si="25"/>
        <v/>
      </c>
      <c r="F1654" s="1" t="str" cm="1">
        <f t="array" ref="F1654">IFERROR(INDEX($A$2:$A$4718,E1654),"")</f>
        <v/>
      </c>
    </row>
    <row r="1655" spans="1:6" x14ac:dyDescent="0.3">
      <c r="A1655" t="s">
        <v>1734</v>
      </c>
      <c r="B1655">
        <v>24350</v>
      </c>
      <c r="C1655" s="1">
        <f>ROWS($B$2:B1655)</f>
        <v>1654</v>
      </c>
      <c r="D1655" t="str">
        <f>IF(Formulaire!$D$35=Communes!B1655,Communes!C1655,"")</f>
        <v/>
      </c>
      <c r="E1655" t="str">
        <f t="shared" si="25"/>
        <v/>
      </c>
      <c r="F1655" s="1" t="str" cm="1">
        <f t="array" ref="F1655">IFERROR(INDEX($A$2:$A$4718,E1655),"")</f>
        <v/>
      </c>
    </row>
    <row r="1656" spans="1:6" x14ac:dyDescent="0.3">
      <c r="A1656" t="s">
        <v>1735</v>
      </c>
      <c r="B1656">
        <v>24140</v>
      </c>
      <c r="C1656" s="1">
        <f>ROWS($B$2:B1656)</f>
        <v>1655</v>
      </c>
      <c r="D1656" t="str">
        <f>IF(Formulaire!$D$35=Communes!B1656,Communes!C1656,"")</f>
        <v/>
      </c>
      <c r="E1656" t="str">
        <f t="shared" si="25"/>
        <v/>
      </c>
      <c r="F1656" s="1" t="str" cm="1">
        <f t="array" ref="F1656">IFERROR(INDEX($A$2:$A$4718,E1656),"")</f>
        <v/>
      </c>
    </row>
    <row r="1657" spans="1:6" x14ac:dyDescent="0.3">
      <c r="A1657" t="s">
        <v>1736</v>
      </c>
      <c r="B1657">
        <v>24330</v>
      </c>
      <c r="C1657" s="1">
        <f>ROWS($B$2:B1657)</f>
        <v>1656</v>
      </c>
      <c r="D1657" t="str">
        <f>IF(Formulaire!$D$35=Communes!B1657,Communes!C1657,"")</f>
        <v/>
      </c>
      <c r="E1657" t="str">
        <f t="shared" si="25"/>
        <v/>
      </c>
      <c r="F1657" s="1" t="str" cm="1">
        <f t="array" ref="F1657">IFERROR(INDEX($A$2:$A$4718,E1657),"")</f>
        <v/>
      </c>
    </row>
    <row r="1658" spans="1:6" x14ac:dyDescent="0.3">
      <c r="A1658" t="s">
        <v>1737</v>
      </c>
      <c r="B1658">
        <v>24190</v>
      </c>
      <c r="C1658" s="1">
        <f>ROWS($B$2:B1658)</f>
        <v>1657</v>
      </c>
      <c r="D1658" t="str">
        <f>IF(Formulaire!$D$35=Communes!B1658,Communes!C1658,"")</f>
        <v/>
      </c>
      <c r="E1658" t="str">
        <f t="shared" si="25"/>
        <v/>
      </c>
      <c r="F1658" s="1" t="str" cm="1">
        <f t="array" ref="F1658">IFERROR(INDEX($A$2:$A$4718,E1658),"")</f>
        <v/>
      </c>
    </row>
    <row r="1659" spans="1:6" x14ac:dyDescent="0.3">
      <c r="A1659" t="s">
        <v>1738</v>
      </c>
      <c r="B1659">
        <v>24270</v>
      </c>
      <c r="C1659" s="1">
        <f>ROWS($B$2:B1659)</f>
        <v>1658</v>
      </c>
      <c r="D1659" t="str">
        <f>IF(Formulaire!$D$35=Communes!B1659,Communes!C1659,"")</f>
        <v/>
      </c>
      <c r="E1659" t="str">
        <f t="shared" si="25"/>
        <v/>
      </c>
      <c r="F1659" s="1" t="str" cm="1">
        <f t="array" ref="F1659">IFERROR(INDEX($A$2:$A$4718,E1659),"")</f>
        <v/>
      </c>
    </row>
    <row r="1660" spans="1:6" x14ac:dyDescent="0.3">
      <c r="A1660" t="s">
        <v>1739</v>
      </c>
      <c r="B1660">
        <v>24410</v>
      </c>
      <c r="C1660" s="1">
        <f>ROWS($B$2:B1660)</f>
        <v>1659</v>
      </c>
      <c r="D1660" t="str">
        <f>IF(Formulaire!$D$35=Communes!B1660,Communes!C1660,"")</f>
        <v/>
      </c>
      <c r="E1660" t="str">
        <f t="shared" si="25"/>
        <v/>
      </c>
      <c r="F1660" s="1" t="str" cm="1">
        <f t="array" ref="F1660">IFERROR(INDEX($A$2:$A$4718,E1660),"")</f>
        <v/>
      </c>
    </row>
    <row r="1661" spans="1:6" x14ac:dyDescent="0.3">
      <c r="A1661" t="s">
        <v>1740</v>
      </c>
      <c r="B1661">
        <v>24380</v>
      </c>
      <c r="C1661" s="1">
        <f>ROWS($B$2:B1661)</f>
        <v>1660</v>
      </c>
      <c r="D1661" t="str">
        <f>IF(Formulaire!$D$35=Communes!B1661,Communes!C1661,"")</f>
        <v/>
      </c>
      <c r="E1661" t="str">
        <f t="shared" si="25"/>
        <v/>
      </c>
      <c r="F1661" s="1" t="str" cm="1">
        <f t="array" ref="F1661">IFERROR(INDEX($A$2:$A$4718,E1661),"")</f>
        <v/>
      </c>
    </row>
    <row r="1662" spans="1:6" x14ac:dyDescent="0.3">
      <c r="A1662" t="s">
        <v>1741</v>
      </c>
      <c r="B1662">
        <v>24400</v>
      </c>
      <c r="C1662" s="1">
        <f>ROWS($B$2:B1662)</f>
        <v>1661</v>
      </c>
      <c r="D1662" t="str">
        <f>IF(Formulaire!$D$35=Communes!B1662,Communes!C1662,"")</f>
        <v/>
      </c>
      <c r="E1662" t="str">
        <f t="shared" si="25"/>
        <v/>
      </c>
      <c r="F1662" s="1" t="str" cm="1">
        <f t="array" ref="F1662">IFERROR(INDEX($A$2:$A$4718,E1662),"")</f>
        <v/>
      </c>
    </row>
    <row r="1663" spans="1:6" x14ac:dyDescent="0.3">
      <c r="A1663" t="s">
        <v>1742</v>
      </c>
      <c r="B1663">
        <v>24420</v>
      </c>
      <c r="C1663" s="1">
        <f>ROWS($B$2:B1663)</f>
        <v>1662</v>
      </c>
      <c r="D1663" t="str">
        <f>IF(Formulaire!$D$35=Communes!B1663,Communes!C1663,"")</f>
        <v/>
      </c>
      <c r="E1663" t="str">
        <f t="shared" si="25"/>
        <v/>
      </c>
      <c r="F1663" s="1" t="str" cm="1">
        <f t="array" ref="F1663">IFERROR(INDEX($A$2:$A$4718,E1663),"")</f>
        <v/>
      </c>
    </row>
    <row r="1664" spans="1:6" x14ac:dyDescent="0.3">
      <c r="A1664" t="s">
        <v>1743</v>
      </c>
      <c r="B1664">
        <v>24360</v>
      </c>
      <c r="C1664" s="1">
        <f>ROWS($B$2:B1664)</f>
        <v>1663</v>
      </c>
      <c r="D1664" t="str">
        <f>IF(Formulaire!$D$35=Communes!B1664,Communes!C1664,"")</f>
        <v/>
      </c>
      <c r="E1664" t="str">
        <f t="shared" si="25"/>
        <v/>
      </c>
      <c r="F1664" s="1" t="str" cm="1">
        <f t="array" ref="F1664">IFERROR(INDEX($A$2:$A$4718,E1664),"")</f>
        <v/>
      </c>
    </row>
    <row r="1665" spans="1:6" x14ac:dyDescent="0.3">
      <c r="A1665" t="s">
        <v>1744</v>
      </c>
      <c r="B1665">
        <v>24160</v>
      </c>
      <c r="C1665" s="1">
        <f>ROWS($B$2:B1665)</f>
        <v>1664</v>
      </c>
      <c r="D1665" t="str">
        <f>IF(Formulaire!$D$35=Communes!B1665,Communes!C1665,"")</f>
        <v/>
      </c>
      <c r="E1665" t="str">
        <f t="shared" si="25"/>
        <v/>
      </c>
      <c r="F1665" s="1" t="str" cm="1">
        <f t="array" ref="F1665">IFERROR(INDEX($A$2:$A$4718,E1665),"")</f>
        <v/>
      </c>
    </row>
    <row r="1666" spans="1:6" x14ac:dyDescent="0.3">
      <c r="A1666" t="s">
        <v>1745</v>
      </c>
      <c r="B1666">
        <v>24700</v>
      </c>
      <c r="C1666" s="1">
        <f>ROWS($B$2:B1666)</f>
        <v>1665</v>
      </c>
      <c r="D1666" t="str">
        <f>IF(Formulaire!$D$35=Communes!B1666,Communes!C1666,"")</f>
        <v/>
      </c>
      <c r="E1666" t="str">
        <f t="shared" si="25"/>
        <v/>
      </c>
      <c r="F1666" s="1" t="str" cm="1">
        <f t="array" ref="F1666">IFERROR(INDEX($A$2:$A$4718,E1666),"")</f>
        <v/>
      </c>
    </row>
    <row r="1667" spans="1:6" x14ac:dyDescent="0.3">
      <c r="A1667" t="s">
        <v>1746</v>
      </c>
      <c r="B1667">
        <v>24500</v>
      </c>
      <c r="C1667" s="1">
        <f>ROWS($B$2:B1667)</f>
        <v>1666</v>
      </c>
      <c r="D1667" t="str">
        <f>IF(Formulaire!$D$35=Communes!B1667,Communes!C1667,"")</f>
        <v/>
      </c>
      <c r="E1667" t="str">
        <f t="shared" ref="E1667:E1730" si="26">IFERROR(SMALL($D:$D,C1667),"")</f>
        <v/>
      </c>
      <c r="F1667" s="1" t="str" cm="1">
        <f t="array" ref="F1667">IFERROR(INDEX($A$2:$A$4718,E1667),"")</f>
        <v/>
      </c>
    </row>
    <row r="1668" spans="1:6" x14ac:dyDescent="0.3">
      <c r="A1668" t="s">
        <v>304</v>
      </c>
      <c r="B1668">
        <v>24560</v>
      </c>
      <c r="C1668" s="1">
        <f>ROWS($B$2:B1668)</f>
        <v>1667</v>
      </c>
      <c r="D1668" t="str">
        <f>IF(Formulaire!$D$35=Communes!B1668,Communes!C1668,"")</f>
        <v/>
      </c>
      <c r="E1668" t="str">
        <f t="shared" si="26"/>
        <v/>
      </c>
      <c r="F1668" s="1" t="str" cm="1">
        <f t="array" ref="F1668">IFERROR(INDEX($A$2:$A$4718,E1668),"")</f>
        <v/>
      </c>
    </row>
    <row r="1669" spans="1:6" x14ac:dyDescent="0.3">
      <c r="A1669" t="s">
        <v>304</v>
      </c>
      <c r="B1669">
        <v>24560</v>
      </c>
      <c r="C1669" s="1">
        <f>ROWS($B$2:B1669)</f>
        <v>1668</v>
      </c>
      <c r="D1669" t="str">
        <f>IF(Formulaire!$D$35=Communes!B1669,Communes!C1669,"")</f>
        <v/>
      </c>
      <c r="E1669" t="str">
        <f t="shared" si="26"/>
        <v/>
      </c>
      <c r="F1669" s="1" t="str" cm="1">
        <f t="array" ref="F1669">IFERROR(INDEX($A$2:$A$4718,E1669),"")</f>
        <v/>
      </c>
    </row>
    <row r="1670" spans="1:6" x14ac:dyDescent="0.3">
      <c r="A1670" t="s">
        <v>304</v>
      </c>
      <c r="B1670">
        <v>24560</v>
      </c>
      <c r="C1670" s="1">
        <f>ROWS($B$2:B1670)</f>
        <v>1669</v>
      </c>
      <c r="D1670" t="str">
        <f>IF(Formulaire!$D$35=Communes!B1670,Communes!C1670,"")</f>
        <v/>
      </c>
      <c r="E1670" t="str">
        <f t="shared" si="26"/>
        <v/>
      </c>
      <c r="F1670" s="1" t="str" cm="1">
        <f t="array" ref="F1670">IFERROR(INDEX($A$2:$A$4718,E1670),"")</f>
        <v/>
      </c>
    </row>
    <row r="1671" spans="1:6" x14ac:dyDescent="0.3">
      <c r="A1671" t="s">
        <v>1747</v>
      </c>
      <c r="B1671">
        <v>24800</v>
      </c>
      <c r="C1671" s="1">
        <f>ROWS($B$2:B1671)</f>
        <v>1670</v>
      </c>
      <c r="D1671" t="str">
        <f>IF(Formulaire!$D$35=Communes!B1671,Communes!C1671,"")</f>
        <v/>
      </c>
      <c r="E1671" t="str">
        <f t="shared" si="26"/>
        <v/>
      </c>
      <c r="F1671" s="1" t="str" cm="1">
        <f t="array" ref="F1671">IFERROR(INDEX($A$2:$A$4718,E1671),"")</f>
        <v/>
      </c>
    </row>
    <row r="1672" spans="1:6" x14ac:dyDescent="0.3">
      <c r="A1672" t="s">
        <v>1748</v>
      </c>
      <c r="B1672">
        <v>24260</v>
      </c>
      <c r="C1672" s="1">
        <f>ROWS($B$2:B1672)</f>
        <v>1671</v>
      </c>
      <c r="D1672" t="str">
        <f>IF(Formulaire!$D$35=Communes!B1672,Communes!C1672,"")</f>
        <v/>
      </c>
      <c r="E1672" t="str">
        <f t="shared" si="26"/>
        <v/>
      </c>
      <c r="F1672" s="1" t="str" cm="1">
        <f t="array" ref="F1672">IFERROR(INDEX($A$2:$A$4718,E1672),"")</f>
        <v/>
      </c>
    </row>
    <row r="1673" spans="1:6" x14ac:dyDescent="0.3">
      <c r="A1673" t="s">
        <v>1748</v>
      </c>
      <c r="B1673">
        <v>24620</v>
      </c>
      <c r="C1673" s="1">
        <f>ROWS($B$2:B1673)</f>
        <v>1672</v>
      </c>
      <c r="D1673" t="str">
        <f>IF(Formulaire!$D$35=Communes!B1673,Communes!C1673,"")</f>
        <v/>
      </c>
      <c r="E1673" t="str">
        <f t="shared" si="26"/>
        <v/>
      </c>
      <c r="F1673" s="1" t="str" cm="1">
        <f t="array" ref="F1673">IFERROR(INDEX($A$2:$A$4718,E1673),"")</f>
        <v/>
      </c>
    </row>
    <row r="1674" spans="1:6" x14ac:dyDescent="0.3">
      <c r="A1674" t="s">
        <v>1748</v>
      </c>
      <c r="B1674">
        <v>24620</v>
      </c>
      <c r="C1674" s="1">
        <f>ROWS($B$2:B1674)</f>
        <v>1673</v>
      </c>
      <c r="D1674" t="str">
        <f>IF(Formulaire!$D$35=Communes!B1674,Communes!C1674,"")</f>
        <v/>
      </c>
      <c r="E1674" t="str">
        <f t="shared" si="26"/>
        <v/>
      </c>
      <c r="F1674" s="1" t="str" cm="1">
        <f t="array" ref="F1674">IFERROR(INDEX($A$2:$A$4718,E1674),"")</f>
        <v/>
      </c>
    </row>
    <row r="1675" spans="1:6" x14ac:dyDescent="0.3">
      <c r="A1675" t="s">
        <v>1748</v>
      </c>
      <c r="B1675">
        <v>24620</v>
      </c>
      <c r="C1675" s="1">
        <f>ROWS($B$2:B1675)</f>
        <v>1674</v>
      </c>
      <c r="D1675" t="str">
        <f>IF(Formulaire!$D$35=Communes!B1675,Communes!C1675,"")</f>
        <v/>
      </c>
      <c r="E1675" t="str">
        <f t="shared" si="26"/>
        <v/>
      </c>
      <c r="F1675" s="1" t="str" cm="1">
        <f t="array" ref="F1675">IFERROR(INDEX($A$2:$A$4718,E1675),"")</f>
        <v/>
      </c>
    </row>
    <row r="1676" spans="1:6" x14ac:dyDescent="0.3">
      <c r="A1676" t="s">
        <v>1749</v>
      </c>
      <c r="B1676">
        <v>24290</v>
      </c>
      <c r="C1676" s="1">
        <f>ROWS($B$2:B1676)</f>
        <v>1675</v>
      </c>
      <c r="D1676" t="str">
        <f>IF(Formulaire!$D$35=Communes!B1676,Communes!C1676,"")</f>
        <v/>
      </c>
      <c r="E1676" t="str">
        <f t="shared" si="26"/>
        <v/>
      </c>
      <c r="F1676" s="1" t="str" cm="1">
        <f t="array" ref="F1676">IFERROR(INDEX($A$2:$A$4718,E1676),"")</f>
        <v/>
      </c>
    </row>
    <row r="1677" spans="1:6" x14ac:dyDescent="0.3">
      <c r="A1677" t="s">
        <v>1750</v>
      </c>
      <c r="B1677">
        <v>24290</v>
      </c>
      <c r="C1677" s="1">
        <f>ROWS($B$2:B1677)</f>
        <v>1676</v>
      </c>
      <c r="D1677" t="str">
        <f>IF(Formulaire!$D$35=Communes!B1677,Communes!C1677,"")</f>
        <v/>
      </c>
      <c r="E1677" t="str">
        <f t="shared" si="26"/>
        <v/>
      </c>
      <c r="F1677" s="1" t="str" cm="1">
        <f t="array" ref="F1677">IFERROR(INDEX($A$2:$A$4718,E1677),"")</f>
        <v/>
      </c>
    </row>
    <row r="1678" spans="1:6" x14ac:dyDescent="0.3">
      <c r="A1678" t="s">
        <v>1751</v>
      </c>
      <c r="B1678">
        <v>24560</v>
      </c>
      <c r="C1678" s="1">
        <f>ROWS($B$2:B1678)</f>
        <v>1677</v>
      </c>
      <c r="D1678" t="str">
        <f>IF(Formulaire!$D$35=Communes!B1678,Communes!C1678,"")</f>
        <v/>
      </c>
      <c r="E1678" t="str">
        <f t="shared" si="26"/>
        <v/>
      </c>
      <c r="F1678" s="1" t="str" cm="1">
        <f t="array" ref="F1678">IFERROR(INDEX($A$2:$A$4718,E1678),"")</f>
        <v/>
      </c>
    </row>
    <row r="1679" spans="1:6" x14ac:dyDescent="0.3">
      <c r="A1679" t="s">
        <v>1752</v>
      </c>
      <c r="B1679">
        <v>24560</v>
      </c>
      <c r="C1679" s="1">
        <f>ROWS($B$2:B1679)</f>
        <v>1678</v>
      </c>
      <c r="D1679" t="str">
        <f>IF(Formulaire!$D$35=Communes!B1679,Communes!C1679,"")</f>
        <v/>
      </c>
      <c r="E1679" t="str">
        <f t="shared" si="26"/>
        <v/>
      </c>
      <c r="F1679" s="1" t="str" cm="1">
        <f t="array" ref="F1679">IFERROR(INDEX($A$2:$A$4718,E1679),"")</f>
        <v/>
      </c>
    </row>
    <row r="1680" spans="1:6" x14ac:dyDescent="0.3">
      <c r="A1680" t="s">
        <v>1753</v>
      </c>
      <c r="B1680">
        <v>24120</v>
      </c>
      <c r="C1680" s="1">
        <f>ROWS($B$2:B1680)</f>
        <v>1679</v>
      </c>
      <c r="D1680" t="str">
        <f>IF(Formulaire!$D$35=Communes!B1680,Communes!C1680,"")</f>
        <v/>
      </c>
      <c r="E1680" t="str">
        <f t="shared" si="26"/>
        <v/>
      </c>
      <c r="F1680" s="1" t="str" cm="1">
        <f t="array" ref="F1680">IFERROR(INDEX($A$2:$A$4718,E1680),"")</f>
        <v/>
      </c>
    </row>
    <row r="1681" spans="1:6" x14ac:dyDescent="0.3">
      <c r="A1681" t="s">
        <v>1754</v>
      </c>
      <c r="B1681">
        <v>24450</v>
      </c>
      <c r="C1681" s="1">
        <f>ROWS($B$2:B1681)</f>
        <v>1680</v>
      </c>
      <c r="D1681" t="str">
        <f>IF(Formulaire!$D$35=Communes!B1681,Communes!C1681,"")</f>
        <v/>
      </c>
      <c r="E1681" t="str">
        <f t="shared" si="26"/>
        <v/>
      </c>
      <c r="F1681" s="1" t="str" cm="1">
        <f t="array" ref="F1681">IFERROR(INDEX($A$2:$A$4718,E1681),"")</f>
        <v/>
      </c>
    </row>
    <row r="1682" spans="1:6" x14ac:dyDescent="0.3">
      <c r="A1682" t="s">
        <v>1755</v>
      </c>
      <c r="B1682">
        <v>24130</v>
      </c>
      <c r="C1682" s="1">
        <f>ROWS($B$2:B1682)</f>
        <v>1681</v>
      </c>
      <c r="D1682" t="str">
        <f>IF(Formulaire!$D$35=Communes!B1682,Communes!C1682,"")</f>
        <v/>
      </c>
      <c r="E1682" t="str">
        <f t="shared" si="26"/>
        <v/>
      </c>
      <c r="F1682" s="1" t="str" cm="1">
        <f t="array" ref="F1682">IFERROR(INDEX($A$2:$A$4718,E1682),"")</f>
        <v/>
      </c>
    </row>
    <row r="1683" spans="1:6" x14ac:dyDescent="0.3">
      <c r="A1683" t="s">
        <v>453</v>
      </c>
      <c r="B1683">
        <v>24580</v>
      </c>
      <c r="C1683" s="1">
        <f>ROWS($B$2:B1683)</f>
        <v>1682</v>
      </c>
      <c r="D1683" t="str">
        <f>IF(Formulaire!$D$35=Communes!B1683,Communes!C1683,"")</f>
        <v/>
      </c>
      <c r="E1683" t="str">
        <f t="shared" si="26"/>
        <v/>
      </c>
      <c r="F1683" s="1" t="str" cm="1">
        <f t="array" ref="F1683">IFERROR(INDEX($A$2:$A$4718,E1683),"")</f>
        <v/>
      </c>
    </row>
    <row r="1684" spans="1:6" x14ac:dyDescent="0.3">
      <c r="A1684" t="s">
        <v>1756</v>
      </c>
      <c r="B1684">
        <v>24250</v>
      </c>
      <c r="C1684" s="1">
        <f>ROWS($B$2:B1684)</f>
        <v>1683</v>
      </c>
      <c r="D1684" t="str">
        <f>IF(Formulaire!$D$35=Communes!B1684,Communes!C1684,"")</f>
        <v/>
      </c>
      <c r="E1684" t="str">
        <f t="shared" si="26"/>
        <v/>
      </c>
      <c r="F1684" s="1" t="str" cm="1">
        <f t="array" ref="F1684">IFERROR(INDEX($A$2:$A$4718,E1684),"")</f>
        <v/>
      </c>
    </row>
    <row r="1685" spans="1:6" x14ac:dyDescent="0.3">
      <c r="A1685" t="s">
        <v>1757</v>
      </c>
      <c r="B1685">
        <v>24500</v>
      </c>
      <c r="C1685" s="1">
        <f>ROWS($B$2:B1685)</f>
        <v>1684</v>
      </c>
      <c r="D1685" t="str">
        <f>IF(Formulaire!$D$35=Communes!B1685,Communes!C1685,"")</f>
        <v/>
      </c>
      <c r="E1685" t="str">
        <f t="shared" si="26"/>
        <v/>
      </c>
      <c r="F1685" s="1" t="str" cm="1">
        <f t="array" ref="F1685">IFERROR(INDEX($A$2:$A$4718,E1685),"")</f>
        <v/>
      </c>
    </row>
    <row r="1686" spans="1:6" x14ac:dyDescent="0.3">
      <c r="A1686" t="s">
        <v>1758</v>
      </c>
      <c r="B1686">
        <v>24210</v>
      </c>
      <c r="C1686" s="1">
        <f>ROWS($B$2:B1686)</f>
        <v>1685</v>
      </c>
      <c r="D1686" t="str">
        <f>IF(Formulaire!$D$35=Communes!B1686,Communes!C1686,"")</f>
        <v/>
      </c>
      <c r="E1686" t="str">
        <f t="shared" si="26"/>
        <v/>
      </c>
      <c r="F1686" s="1" t="str" cm="1">
        <f t="array" ref="F1686">IFERROR(INDEX($A$2:$A$4718,E1686),"")</f>
        <v/>
      </c>
    </row>
    <row r="1687" spans="1:6" x14ac:dyDescent="0.3">
      <c r="A1687" t="s">
        <v>1759</v>
      </c>
      <c r="B1687">
        <v>33220</v>
      </c>
      <c r="C1687" s="1">
        <f>ROWS($B$2:B1687)</f>
        <v>1686</v>
      </c>
      <c r="D1687" t="str">
        <f>IF(Formulaire!$D$35=Communes!B1687,Communes!C1687,"")</f>
        <v/>
      </c>
      <c r="E1687" t="str">
        <f t="shared" si="26"/>
        <v/>
      </c>
      <c r="F1687" s="1" t="str" cm="1">
        <f t="array" ref="F1687">IFERROR(INDEX($A$2:$A$4718,E1687),"")</f>
        <v/>
      </c>
    </row>
    <row r="1688" spans="1:6" x14ac:dyDescent="0.3">
      <c r="A1688" t="s">
        <v>1760</v>
      </c>
      <c r="B1688">
        <v>24380</v>
      </c>
      <c r="C1688" s="1">
        <f>ROWS($B$2:B1688)</f>
        <v>1687</v>
      </c>
      <c r="D1688" t="str">
        <f>IF(Formulaire!$D$35=Communes!B1688,Communes!C1688,"")</f>
        <v/>
      </c>
      <c r="E1688" t="str">
        <f t="shared" si="26"/>
        <v/>
      </c>
      <c r="F1688" s="1" t="str" cm="1">
        <f t="array" ref="F1688">IFERROR(INDEX($A$2:$A$4718,E1688),"")</f>
        <v/>
      </c>
    </row>
    <row r="1689" spans="1:6" x14ac:dyDescent="0.3">
      <c r="A1689" t="s">
        <v>1761</v>
      </c>
      <c r="B1689">
        <v>24130</v>
      </c>
      <c r="C1689" s="1">
        <f>ROWS($B$2:B1689)</f>
        <v>1688</v>
      </c>
      <c r="D1689" t="str">
        <f>IF(Formulaire!$D$35=Communes!B1689,Communes!C1689,"")</f>
        <v/>
      </c>
      <c r="E1689" t="str">
        <f t="shared" si="26"/>
        <v/>
      </c>
      <c r="F1689" s="1" t="str" cm="1">
        <f t="array" ref="F1689">IFERROR(INDEX($A$2:$A$4718,E1689),"")</f>
        <v/>
      </c>
    </row>
    <row r="1690" spans="1:6" x14ac:dyDescent="0.3">
      <c r="A1690" t="s">
        <v>1762</v>
      </c>
      <c r="B1690">
        <v>24210</v>
      </c>
      <c r="C1690" s="1">
        <f>ROWS($B$2:B1690)</f>
        <v>1689</v>
      </c>
      <c r="D1690" t="str">
        <f>IF(Formulaire!$D$35=Communes!B1690,Communes!C1690,"")</f>
        <v/>
      </c>
      <c r="E1690" t="str">
        <f t="shared" si="26"/>
        <v/>
      </c>
      <c r="F1690" s="1" t="str" cm="1">
        <f t="array" ref="F1690">IFERROR(INDEX($A$2:$A$4718,E1690),"")</f>
        <v/>
      </c>
    </row>
    <row r="1691" spans="1:6" x14ac:dyDescent="0.3">
      <c r="A1691" t="s">
        <v>1763</v>
      </c>
      <c r="B1691">
        <v>24240</v>
      </c>
      <c r="C1691" s="1">
        <f>ROWS($B$2:B1691)</f>
        <v>1690</v>
      </c>
      <c r="D1691" t="str">
        <f>IF(Formulaire!$D$35=Communes!B1691,Communes!C1691,"")</f>
        <v/>
      </c>
      <c r="E1691" t="str">
        <f t="shared" si="26"/>
        <v/>
      </c>
      <c r="F1691" s="1" t="str" cm="1">
        <f t="array" ref="F1691">IFERROR(INDEX($A$2:$A$4718,E1691),"")</f>
        <v/>
      </c>
    </row>
    <row r="1692" spans="1:6" x14ac:dyDescent="0.3">
      <c r="A1692" t="s">
        <v>1764</v>
      </c>
      <c r="B1692">
        <v>24680</v>
      </c>
      <c r="C1692" s="1">
        <f>ROWS($B$2:B1692)</f>
        <v>1691</v>
      </c>
      <c r="D1692" t="str">
        <f>IF(Formulaire!$D$35=Communes!B1692,Communes!C1692,"")</f>
        <v/>
      </c>
      <c r="E1692" t="str">
        <f t="shared" si="26"/>
        <v/>
      </c>
      <c r="F1692" s="1" t="str" cm="1">
        <f t="array" ref="F1692">IFERROR(INDEX($A$2:$A$4718,E1692),"")</f>
        <v/>
      </c>
    </row>
    <row r="1693" spans="1:6" x14ac:dyDescent="0.3">
      <c r="A1693" t="s">
        <v>1765</v>
      </c>
      <c r="B1693">
        <v>24540</v>
      </c>
      <c r="C1693" s="1">
        <f>ROWS($B$2:B1693)</f>
        <v>1692</v>
      </c>
      <c r="D1693" t="str">
        <f>IF(Formulaire!$D$35=Communes!B1693,Communes!C1693,"")</f>
        <v/>
      </c>
      <c r="E1693" t="str">
        <f t="shared" si="26"/>
        <v/>
      </c>
      <c r="F1693" s="1" t="str" cm="1">
        <f t="array" ref="F1693">IFERROR(INDEX($A$2:$A$4718,E1693),"")</f>
        <v/>
      </c>
    </row>
    <row r="1694" spans="1:6" x14ac:dyDescent="0.3">
      <c r="A1694" t="s">
        <v>1766</v>
      </c>
      <c r="B1694">
        <v>24160</v>
      </c>
      <c r="C1694" s="1">
        <f>ROWS($B$2:B1694)</f>
        <v>1693</v>
      </c>
      <c r="D1694" t="str">
        <f>IF(Formulaire!$D$35=Communes!B1694,Communes!C1694,"")</f>
        <v/>
      </c>
      <c r="E1694" t="str">
        <f t="shared" si="26"/>
        <v/>
      </c>
      <c r="F1694" s="1" t="str" cm="1">
        <f t="array" ref="F1694">IFERROR(INDEX($A$2:$A$4718,E1694),"")</f>
        <v/>
      </c>
    </row>
    <row r="1695" spans="1:6" x14ac:dyDescent="0.3">
      <c r="A1695" t="s">
        <v>1767</v>
      </c>
      <c r="B1695">
        <v>24130</v>
      </c>
      <c r="C1695" s="1">
        <f>ROWS($B$2:B1695)</f>
        <v>1694</v>
      </c>
      <c r="D1695" t="str">
        <f>IF(Formulaire!$D$35=Communes!B1695,Communes!C1695,"")</f>
        <v/>
      </c>
      <c r="E1695" t="str">
        <f t="shared" si="26"/>
        <v/>
      </c>
      <c r="F1695" s="1" t="str" cm="1">
        <f t="array" ref="F1695">IFERROR(INDEX($A$2:$A$4718,E1695),"")</f>
        <v/>
      </c>
    </row>
    <row r="1696" spans="1:6" x14ac:dyDescent="0.3">
      <c r="A1696" t="s">
        <v>1768</v>
      </c>
      <c r="B1696">
        <v>24320</v>
      </c>
      <c r="C1696" s="1">
        <f>ROWS($B$2:B1696)</f>
        <v>1695</v>
      </c>
      <c r="D1696" t="str">
        <f>IF(Formulaire!$D$35=Communes!B1696,Communes!C1696,"")</f>
        <v/>
      </c>
      <c r="E1696" t="str">
        <f t="shared" si="26"/>
        <v/>
      </c>
      <c r="F1696" s="1" t="str" cm="1">
        <f t="array" ref="F1696">IFERROR(INDEX($A$2:$A$4718,E1696),"")</f>
        <v/>
      </c>
    </row>
    <row r="1697" spans="1:6" x14ac:dyDescent="0.3">
      <c r="A1697" t="s">
        <v>1769</v>
      </c>
      <c r="B1697">
        <v>24350</v>
      </c>
      <c r="C1697" s="1">
        <f>ROWS($B$2:B1697)</f>
        <v>1696</v>
      </c>
      <c r="D1697" t="str">
        <f>IF(Formulaire!$D$35=Communes!B1697,Communes!C1697,"")</f>
        <v/>
      </c>
      <c r="E1697" t="str">
        <f t="shared" si="26"/>
        <v/>
      </c>
      <c r="F1697" s="1" t="str" cm="1">
        <f t="array" ref="F1697">IFERROR(INDEX($A$2:$A$4718,E1697),"")</f>
        <v/>
      </c>
    </row>
    <row r="1698" spans="1:6" x14ac:dyDescent="0.3">
      <c r="A1698" t="s">
        <v>1770</v>
      </c>
      <c r="B1698">
        <v>24390</v>
      </c>
      <c r="C1698" s="1">
        <f>ROWS($B$2:B1698)</f>
        <v>1697</v>
      </c>
      <c r="D1698" t="str">
        <f>IF(Formulaire!$D$35=Communes!B1698,Communes!C1698,"")</f>
        <v/>
      </c>
      <c r="E1698" t="str">
        <f t="shared" si="26"/>
        <v/>
      </c>
      <c r="F1698" s="1" t="str" cm="1">
        <f t="array" ref="F1698">IFERROR(INDEX($A$2:$A$4718,E1698),"")</f>
        <v/>
      </c>
    </row>
    <row r="1699" spans="1:6" x14ac:dyDescent="0.3">
      <c r="A1699" t="s">
        <v>1771</v>
      </c>
      <c r="B1699">
        <v>24110</v>
      </c>
      <c r="C1699" s="1">
        <f>ROWS($B$2:B1699)</f>
        <v>1698</v>
      </c>
      <c r="D1699" t="str">
        <f>IF(Formulaire!$D$35=Communes!B1699,Communes!C1699,"")</f>
        <v/>
      </c>
      <c r="E1699" t="str">
        <f t="shared" si="26"/>
        <v/>
      </c>
      <c r="F1699" s="1" t="str" cm="1">
        <f t="array" ref="F1699">IFERROR(INDEX($A$2:$A$4718,E1699),"")</f>
        <v/>
      </c>
    </row>
    <row r="1700" spans="1:6" x14ac:dyDescent="0.3">
      <c r="A1700" t="s">
        <v>1772</v>
      </c>
      <c r="B1700">
        <v>24170</v>
      </c>
      <c r="C1700" s="1">
        <f>ROWS($B$2:B1700)</f>
        <v>1699</v>
      </c>
      <c r="D1700" t="str">
        <f>IF(Formulaire!$D$35=Communes!B1700,Communes!C1700,"")</f>
        <v/>
      </c>
      <c r="E1700" t="str">
        <f t="shared" si="26"/>
        <v/>
      </c>
      <c r="F1700" s="1" t="str" cm="1">
        <f t="array" ref="F1700">IFERROR(INDEX($A$2:$A$4718,E1700),"")</f>
        <v/>
      </c>
    </row>
    <row r="1701" spans="1:6" x14ac:dyDescent="0.3">
      <c r="A1701" t="s">
        <v>1773</v>
      </c>
      <c r="B1701">
        <v>24250</v>
      </c>
      <c r="C1701" s="1">
        <f>ROWS($B$2:B1701)</f>
        <v>1700</v>
      </c>
      <c r="D1701" t="str">
        <f>IF(Formulaire!$D$35=Communes!B1701,Communes!C1701,"")</f>
        <v/>
      </c>
      <c r="E1701" t="str">
        <f t="shared" si="26"/>
        <v/>
      </c>
      <c r="F1701" s="1" t="str" cm="1">
        <f t="array" ref="F1701">IFERROR(INDEX($A$2:$A$4718,E1701),"")</f>
        <v/>
      </c>
    </row>
    <row r="1702" spans="1:6" x14ac:dyDescent="0.3">
      <c r="A1702" t="s">
        <v>1774</v>
      </c>
      <c r="B1702">
        <v>24380</v>
      </c>
      <c r="C1702" s="1">
        <f>ROWS($B$2:B1702)</f>
        <v>1701</v>
      </c>
      <c r="D1702" t="str">
        <f>IF(Formulaire!$D$35=Communes!B1702,Communes!C1702,"")</f>
        <v/>
      </c>
      <c r="E1702" t="str">
        <f t="shared" si="26"/>
        <v/>
      </c>
      <c r="F1702" s="1" t="str" cm="1">
        <f t="array" ref="F1702">IFERROR(INDEX($A$2:$A$4718,E1702),"")</f>
        <v/>
      </c>
    </row>
    <row r="1703" spans="1:6" x14ac:dyDescent="0.3">
      <c r="A1703" t="s">
        <v>1775</v>
      </c>
      <c r="B1703">
        <v>24300</v>
      </c>
      <c r="C1703" s="1">
        <f>ROWS($B$2:B1703)</f>
        <v>1702</v>
      </c>
      <c r="D1703" t="str">
        <f>IF(Formulaire!$D$35=Communes!B1703,Communes!C1703,"")</f>
        <v/>
      </c>
      <c r="E1703" t="str">
        <f t="shared" si="26"/>
        <v/>
      </c>
      <c r="F1703" s="1" t="str" cm="1">
        <f t="array" ref="F1703">IFERROR(INDEX($A$2:$A$4718,E1703),"")</f>
        <v/>
      </c>
    </row>
    <row r="1704" spans="1:6" x14ac:dyDescent="0.3">
      <c r="A1704" t="s">
        <v>1776</v>
      </c>
      <c r="B1704">
        <v>24390</v>
      </c>
      <c r="C1704" s="1">
        <f>ROWS($B$2:B1704)</f>
        <v>1703</v>
      </c>
      <c r="D1704" t="str">
        <f>IF(Formulaire!$D$35=Communes!B1704,Communes!C1704,"")</f>
        <v/>
      </c>
      <c r="E1704" t="str">
        <f t="shared" si="26"/>
        <v/>
      </c>
      <c r="F1704" s="1" t="str" cm="1">
        <f t="array" ref="F1704">IFERROR(INDEX($A$2:$A$4718,E1704),"")</f>
        <v/>
      </c>
    </row>
    <row r="1705" spans="1:6" x14ac:dyDescent="0.3">
      <c r="A1705" t="s">
        <v>1777</v>
      </c>
      <c r="B1705">
        <v>24400</v>
      </c>
      <c r="C1705" s="1">
        <f>ROWS($B$2:B1705)</f>
        <v>1704</v>
      </c>
      <c r="D1705" t="str">
        <f>IF(Formulaire!$D$35=Communes!B1705,Communes!C1705,"")</f>
        <v/>
      </c>
      <c r="E1705" t="str">
        <f t="shared" si="26"/>
        <v/>
      </c>
      <c r="F1705" s="1" t="str" cm="1">
        <f t="array" ref="F1705">IFERROR(INDEX($A$2:$A$4718,E1705),"")</f>
        <v/>
      </c>
    </row>
    <row r="1706" spans="1:6" x14ac:dyDescent="0.3">
      <c r="A1706" t="s">
        <v>1778</v>
      </c>
      <c r="B1706">
        <v>24560</v>
      </c>
      <c r="C1706" s="1">
        <f>ROWS($B$2:B1706)</f>
        <v>1705</v>
      </c>
      <c r="D1706" t="str">
        <f>IF(Formulaire!$D$35=Communes!B1706,Communes!C1706,"")</f>
        <v/>
      </c>
      <c r="E1706" t="str">
        <f t="shared" si="26"/>
        <v/>
      </c>
      <c r="F1706" s="1" t="str" cm="1">
        <f t="array" ref="F1706">IFERROR(INDEX($A$2:$A$4718,E1706),"")</f>
        <v/>
      </c>
    </row>
    <row r="1707" spans="1:6" x14ac:dyDescent="0.3">
      <c r="A1707" t="s">
        <v>1779</v>
      </c>
      <c r="B1707">
        <v>24140</v>
      </c>
      <c r="C1707" s="1">
        <f>ROWS($B$2:B1707)</f>
        <v>1706</v>
      </c>
      <c r="D1707" t="str">
        <f>IF(Formulaire!$D$35=Communes!B1707,Communes!C1707,"")</f>
        <v/>
      </c>
      <c r="E1707" t="str">
        <f t="shared" si="26"/>
        <v/>
      </c>
      <c r="F1707" s="1" t="str" cm="1">
        <f t="array" ref="F1707">IFERROR(INDEX($A$2:$A$4718,E1707),"")</f>
        <v/>
      </c>
    </row>
    <row r="1708" spans="1:6" x14ac:dyDescent="0.3">
      <c r="A1708" t="s">
        <v>1780</v>
      </c>
      <c r="B1708">
        <v>24300</v>
      </c>
      <c r="C1708" s="1">
        <f>ROWS($B$2:B1708)</f>
        <v>1707</v>
      </c>
      <c r="D1708" t="str">
        <f>IF(Formulaire!$D$35=Communes!B1708,Communes!C1708,"")</f>
        <v/>
      </c>
      <c r="E1708" t="str">
        <f t="shared" si="26"/>
        <v/>
      </c>
      <c r="F1708" s="1" t="str" cm="1">
        <f t="array" ref="F1708">IFERROR(INDEX($A$2:$A$4718,E1708),"")</f>
        <v/>
      </c>
    </row>
    <row r="1709" spans="1:6" x14ac:dyDescent="0.3">
      <c r="A1709" t="s">
        <v>1781</v>
      </c>
      <c r="B1709">
        <v>24590</v>
      </c>
      <c r="C1709" s="1">
        <f>ROWS($B$2:B1709)</f>
        <v>1708</v>
      </c>
      <c r="D1709" t="str">
        <f>IF(Formulaire!$D$35=Communes!B1709,Communes!C1709,"")</f>
        <v/>
      </c>
      <c r="E1709" t="str">
        <f t="shared" si="26"/>
        <v/>
      </c>
      <c r="F1709" s="1" t="str" cm="1">
        <f t="array" ref="F1709">IFERROR(INDEX($A$2:$A$4718,E1709),"")</f>
        <v/>
      </c>
    </row>
    <row r="1710" spans="1:6" x14ac:dyDescent="0.3">
      <c r="A1710" t="s">
        <v>1782</v>
      </c>
      <c r="B1710">
        <v>24410</v>
      </c>
      <c r="C1710" s="1">
        <f>ROWS($B$2:B1710)</f>
        <v>1709</v>
      </c>
      <c r="D1710" t="str">
        <f>IF(Formulaire!$D$35=Communes!B1710,Communes!C1710,"")</f>
        <v/>
      </c>
      <c r="E1710" t="str">
        <f t="shared" si="26"/>
        <v/>
      </c>
      <c r="F1710" s="1" t="str" cm="1">
        <f t="array" ref="F1710">IFERROR(INDEX($A$2:$A$4718,E1710),"")</f>
        <v/>
      </c>
    </row>
    <row r="1711" spans="1:6" x14ac:dyDescent="0.3">
      <c r="A1711" t="s">
        <v>1782</v>
      </c>
      <c r="B1711">
        <v>24410</v>
      </c>
      <c r="C1711" s="1">
        <f>ROWS($B$2:B1711)</f>
        <v>1710</v>
      </c>
      <c r="D1711" t="str">
        <f>IF(Formulaire!$D$35=Communes!B1711,Communes!C1711,"")</f>
        <v/>
      </c>
      <c r="E1711" t="str">
        <f t="shared" si="26"/>
        <v/>
      </c>
      <c r="F1711" s="1" t="str" cm="1">
        <f t="array" ref="F1711">IFERROR(INDEX($A$2:$A$4718,E1711),"")</f>
        <v/>
      </c>
    </row>
    <row r="1712" spans="1:6" x14ac:dyDescent="0.3">
      <c r="A1712" t="s">
        <v>1783</v>
      </c>
      <c r="B1712">
        <v>24260</v>
      </c>
      <c r="C1712" s="1">
        <f>ROWS($B$2:B1712)</f>
        <v>1711</v>
      </c>
      <c r="D1712" t="str">
        <f>IF(Formulaire!$D$35=Communes!B1712,Communes!C1712,"")</f>
        <v/>
      </c>
      <c r="E1712" t="str">
        <f t="shared" si="26"/>
        <v/>
      </c>
      <c r="F1712" s="1" t="str" cm="1">
        <f t="array" ref="F1712">IFERROR(INDEX($A$2:$A$4718,E1712),"")</f>
        <v/>
      </c>
    </row>
    <row r="1713" spans="1:6" x14ac:dyDescent="0.3">
      <c r="A1713" t="s">
        <v>1784</v>
      </c>
      <c r="B1713">
        <v>24630</v>
      </c>
      <c r="C1713" s="1">
        <f>ROWS($B$2:B1713)</f>
        <v>1712</v>
      </c>
      <c r="D1713" t="str">
        <f>IF(Formulaire!$D$35=Communes!B1713,Communes!C1713,"")</f>
        <v/>
      </c>
      <c r="E1713" t="str">
        <f t="shared" si="26"/>
        <v/>
      </c>
      <c r="F1713" s="1" t="str" cm="1">
        <f t="array" ref="F1713">IFERROR(INDEX($A$2:$A$4718,E1713),"")</f>
        <v/>
      </c>
    </row>
    <row r="1714" spans="1:6" x14ac:dyDescent="0.3">
      <c r="A1714" t="s">
        <v>1785</v>
      </c>
      <c r="B1714">
        <v>24380</v>
      </c>
      <c r="C1714" s="1">
        <f>ROWS($B$2:B1714)</f>
        <v>1713</v>
      </c>
      <c r="D1714" t="str">
        <f>IF(Formulaire!$D$35=Communes!B1714,Communes!C1714,"")</f>
        <v/>
      </c>
      <c r="E1714" t="str">
        <f t="shared" si="26"/>
        <v/>
      </c>
      <c r="F1714" s="1" t="str" cm="1">
        <f t="array" ref="F1714">IFERROR(INDEX($A$2:$A$4718,E1714),"")</f>
        <v/>
      </c>
    </row>
    <row r="1715" spans="1:6" x14ac:dyDescent="0.3">
      <c r="A1715" t="s">
        <v>1786</v>
      </c>
      <c r="B1715">
        <v>24340</v>
      </c>
      <c r="C1715" s="1">
        <f>ROWS($B$2:B1715)</f>
        <v>1714</v>
      </c>
      <c r="D1715" t="str">
        <f>IF(Formulaire!$D$35=Communes!B1715,Communes!C1715,"")</f>
        <v/>
      </c>
      <c r="E1715" t="str">
        <f t="shared" si="26"/>
        <v/>
      </c>
      <c r="F1715" s="1" t="str" cm="1">
        <f t="array" ref="F1715">IFERROR(INDEX($A$2:$A$4718,E1715),"")</f>
        <v/>
      </c>
    </row>
    <row r="1716" spans="1:6" x14ac:dyDescent="0.3">
      <c r="A1716" t="s">
        <v>293</v>
      </c>
      <c r="B1716">
        <v>24130</v>
      </c>
      <c r="C1716" s="1">
        <f>ROWS($B$2:B1716)</f>
        <v>1715</v>
      </c>
      <c r="D1716" t="str">
        <f>IF(Formulaire!$D$35=Communes!B1716,Communes!C1716,"")</f>
        <v/>
      </c>
      <c r="E1716" t="str">
        <f t="shared" si="26"/>
        <v/>
      </c>
      <c r="F1716" s="1" t="str" cm="1">
        <f t="array" ref="F1716">IFERROR(INDEX($A$2:$A$4718,E1716),"")</f>
        <v/>
      </c>
    </row>
    <row r="1717" spans="1:6" x14ac:dyDescent="0.3">
      <c r="A1717" t="s">
        <v>1787</v>
      </c>
      <c r="B1717">
        <v>24150</v>
      </c>
      <c r="C1717" s="1">
        <f>ROWS($B$2:B1717)</f>
        <v>1716</v>
      </c>
      <c r="D1717" t="str">
        <f>IF(Formulaire!$D$35=Communes!B1717,Communes!C1717,"")</f>
        <v/>
      </c>
      <c r="E1717" t="str">
        <f t="shared" si="26"/>
        <v/>
      </c>
      <c r="F1717" s="1" t="str" cm="1">
        <f t="array" ref="F1717">IFERROR(INDEX($A$2:$A$4718,E1717),"")</f>
        <v/>
      </c>
    </row>
    <row r="1718" spans="1:6" x14ac:dyDescent="0.3">
      <c r="A1718" t="s">
        <v>1788</v>
      </c>
      <c r="B1718">
        <v>24520</v>
      </c>
      <c r="C1718" s="1">
        <f>ROWS($B$2:B1718)</f>
        <v>1717</v>
      </c>
      <c r="D1718" t="str">
        <f>IF(Formulaire!$D$35=Communes!B1718,Communes!C1718,"")</f>
        <v/>
      </c>
      <c r="E1718" t="str">
        <f t="shared" si="26"/>
        <v/>
      </c>
      <c r="F1718" s="1" t="str" cm="1">
        <f t="array" ref="F1718">IFERROR(INDEX($A$2:$A$4718,E1718),"")</f>
        <v/>
      </c>
    </row>
    <row r="1719" spans="1:6" x14ac:dyDescent="0.3">
      <c r="A1719" t="s">
        <v>1789</v>
      </c>
      <c r="B1719">
        <v>24680</v>
      </c>
      <c r="C1719" s="1">
        <f>ROWS($B$2:B1719)</f>
        <v>1718</v>
      </c>
      <c r="D1719" t="str">
        <f>IF(Formulaire!$D$35=Communes!B1719,Communes!C1719,"")</f>
        <v/>
      </c>
      <c r="E1719" t="str">
        <f t="shared" si="26"/>
        <v/>
      </c>
      <c r="F1719" s="1" t="str" cm="1">
        <f t="array" ref="F1719">IFERROR(INDEX($A$2:$A$4718,E1719),"")</f>
        <v/>
      </c>
    </row>
    <row r="1720" spans="1:6" x14ac:dyDescent="0.3">
      <c r="A1720" t="s">
        <v>1790</v>
      </c>
      <c r="B1720">
        <v>24230</v>
      </c>
      <c r="C1720" s="1">
        <f>ROWS($B$2:B1720)</f>
        <v>1719</v>
      </c>
      <c r="D1720" t="str">
        <f>IF(Formulaire!$D$35=Communes!B1720,Communes!C1720,"")</f>
        <v/>
      </c>
      <c r="E1720" t="str">
        <f t="shared" si="26"/>
        <v/>
      </c>
      <c r="F1720" s="1" t="str" cm="1">
        <f t="array" ref="F1720">IFERROR(INDEX($A$2:$A$4718,E1720),"")</f>
        <v/>
      </c>
    </row>
    <row r="1721" spans="1:6" x14ac:dyDescent="0.3">
      <c r="A1721" t="s">
        <v>1791</v>
      </c>
      <c r="B1721">
        <v>24270</v>
      </c>
      <c r="C1721" s="1">
        <f>ROWS($B$2:B1721)</f>
        <v>1720</v>
      </c>
      <c r="D1721" t="str">
        <f>IF(Formulaire!$D$35=Communes!B1721,Communes!C1721,"")</f>
        <v/>
      </c>
      <c r="E1721" t="str">
        <f t="shared" si="26"/>
        <v/>
      </c>
      <c r="F1721" s="1" t="str" cm="1">
        <f t="array" ref="F1721">IFERROR(INDEX($A$2:$A$4718,E1721),"")</f>
        <v/>
      </c>
    </row>
    <row r="1722" spans="1:6" x14ac:dyDescent="0.3">
      <c r="A1722" t="s">
        <v>1792</v>
      </c>
      <c r="B1722">
        <v>24150</v>
      </c>
      <c r="C1722" s="1">
        <f>ROWS($B$2:B1722)</f>
        <v>1721</v>
      </c>
      <c r="D1722" t="str">
        <f>IF(Formulaire!$D$35=Communes!B1722,Communes!C1722,"")</f>
        <v/>
      </c>
      <c r="E1722" t="str">
        <f t="shared" si="26"/>
        <v/>
      </c>
      <c r="F1722" s="1" t="str" cm="1">
        <f t="array" ref="F1722">IFERROR(INDEX($A$2:$A$4718,E1722),"")</f>
        <v/>
      </c>
    </row>
    <row r="1723" spans="1:6" x14ac:dyDescent="0.3">
      <c r="A1723" t="s">
        <v>1793</v>
      </c>
      <c r="B1723">
        <v>24570</v>
      </c>
      <c r="C1723" s="1">
        <f>ROWS($B$2:B1723)</f>
        <v>1722</v>
      </c>
      <c r="D1723" t="str">
        <f>IF(Formulaire!$D$35=Communes!B1723,Communes!C1723,"")</f>
        <v/>
      </c>
      <c r="E1723" t="str">
        <f t="shared" si="26"/>
        <v/>
      </c>
      <c r="F1723" s="1" t="str" cm="1">
        <f t="array" ref="F1723">IFERROR(INDEX($A$2:$A$4718,E1723),"")</f>
        <v/>
      </c>
    </row>
    <row r="1724" spans="1:6" x14ac:dyDescent="0.3">
      <c r="A1724" t="s">
        <v>1794</v>
      </c>
      <c r="B1724">
        <v>24170</v>
      </c>
      <c r="C1724" s="1">
        <f>ROWS($B$2:B1724)</f>
        <v>1723</v>
      </c>
      <c r="D1724" t="str">
        <f>IF(Formulaire!$D$35=Communes!B1724,Communes!C1724,"")</f>
        <v/>
      </c>
      <c r="E1724" t="str">
        <f t="shared" si="26"/>
        <v/>
      </c>
      <c r="F1724" s="1" t="str" cm="1">
        <f t="array" ref="F1724">IFERROR(INDEX($A$2:$A$4718,E1724),"")</f>
        <v/>
      </c>
    </row>
    <row r="1725" spans="1:6" x14ac:dyDescent="0.3">
      <c r="A1725" t="s">
        <v>1795</v>
      </c>
      <c r="B1725">
        <v>24540</v>
      </c>
      <c r="C1725" s="1">
        <f>ROWS($B$2:B1725)</f>
        <v>1724</v>
      </c>
      <c r="D1725" t="str">
        <f>IF(Formulaire!$D$35=Communes!B1725,Communes!C1725,"")</f>
        <v/>
      </c>
      <c r="E1725" t="str">
        <f t="shared" si="26"/>
        <v/>
      </c>
      <c r="F1725" s="1" t="str" cm="1">
        <f t="array" ref="F1725">IFERROR(INDEX($A$2:$A$4718,E1725),"")</f>
        <v/>
      </c>
    </row>
    <row r="1726" spans="1:6" x14ac:dyDescent="0.3">
      <c r="A1726" t="s">
        <v>1796</v>
      </c>
      <c r="B1726">
        <v>24550</v>
      </c>
      <c r="C1726" s="1">
        <f>ROWS($B$2:B1726)</f>
        <v>1725</v>
      </c>
      <c r="D1726" t="str">
        <f>IF(Formulaire!$D$35=Communes!B1726,Communes!C1726,"")</f>
        <v/>
      </c>
      <c r="E1726" t="str">
        <f t="shared" si="26"/>
        <v/>
      </c>
      <c r="F1726" s="1" t="str" cm="1">
        <f t="array" ref="F1726">IFERROR(INDEX($A$2:$A$4718,E1726),"")</f>
        <v/>
      </c>
    </row>
    <row r="1727" spans="1:6" x14ac:dyDescent="0.3">
      <c r="A1727" t="s">
        <v>1797</v>
      </c>
      <c r="B1727">
        <v>24400</v>
      </c>
      <c r="C1727" s="1">
        <f>ROWS($B$2:B1727)</f>
        <v>1726</v>
      </c>
      <c r="D1727" t="str">
        <f>IF(Formulaire!$D$35=Communes!B1727,Communes!C1727,"")</f>
        <v/>
      </c>
      <c r="E1727" t="str">
        <f t="shared" si="26"/>
        <v/>
      </c>
      <c r="F1727" s="1" t="str" cm="1">
        <f t="array" ref="F1727">IFERROR(INDEX($A$2:$A$4718,E1727),"")</f>
        <v/>
      </c>
    </row>
    <row r="1728" spans="1:6" x14ac:dyDescent="0.3">
      <c r="A1728" t="s">
        <v>1798</v>
      </c>
      <c r="B1728">
        <v>24110</v>
      </c>
      <c r="C1728" s="1">
        <f>ROWS($B$2:B1728)</f>
        <v>1727</v>
      </c>
      <c r="D1728" t="str">
        <f>IF(Formulaire!$D$35=Communes!B1728,Communes!C1728,"")</f>
        <v/>
      </c>
      <c r="E1728" t="str">
        <f t="shared" si="26"/>
        <v/>
      </c>
      <c r="F1728" s="1" t="str" cm="1">
        <f t="array" ref="F1728">IFERROR(INDEX($A$2:$A$4718,E1728),"")</f>
        <v/>
      </c>
    </row>
    <row r="1729" spans="1:6" x14ac:dyDescent="0.3">
      <c r="A1729" t="s">
        <v>1799</v>
      </c>
      <c r="B1729">
        <v>24100</v>
      </c>
      <c r="C1729" s="1">
        <f>ROWS($B$2:B1729)</f>
        <v>1728</v>
      </c>
      <c r="D1729" t="str">
        <f>IF(Formulaire!$D$35=Communes!B1729,Communes!C1729,"")</f>
        <v/>
      </c>
      <c r="E1729" t="str">
        <f t="shared" si="26"/>
        <v/>
      </c>
      <c r="F1729" s="1" t="str" cm="1">
        <f t="array" ref="F1729">IFERROR(INDEX($A$2:$A$4718,E1729),"")</f>
        <v/>
      </c>
    </row>
    <row r="1730" spans="1:6" x14ac:dyDescent="0.3">
      <c r="A1730" t="s">
        <v>1800</v>
      </c>
      <c r="B1730">
        <v>24800</v>
      </c>
      <c r="C1730" s="1">
        <f>ROWS($B$2:B1730)</f>
        <v>1729</v>
      </c>
      <c r="D1730" t="str">
        <f>IF(Formulaire!$D$35=Communes!B1730,Communes!C1730,"")</f>
        <v/>
      </c>
      <c r="E1730" t="str">
        <f t="shared" si="26"/>
        <v/>
      </c>
      <c r="F1730" s="1" t="str" cm="1">
        <f t="array" ref="F1730">IFERROR(INDEX($A$2:$A$4718,E1730),"")</f>
        <v/>
      </c>
    </row>
    <row r="1731" spans="1:6" x14ac:dyDescent="0.3">
      <c r="A1731" t="s">
        <v>1801</v>
      </c>
      <c r="B1731">
        <v>24510</v>
      </c>
      <c r="C1731" s="1">
        <f>ROWS($B$2:B1731)</f>
        <v>1730</v>
      </c>
      <c r="D1731" t="str">
        <f>IF(Formulaire!$D$35=Communes!B1731,Communes!C1731,"")</f>
        <v/>
      </c>
      <c r="E1731" t="str">
        <f t="shared" ref="E1731:E1794" si="27">IFERROR(SMALL($D:$D,C1731),"")</f>
        <v/>
      </c>
      <c r="F1731" s="1" t="str" cm="1">
        <f t="array" ref="F1731">IFERROR(INDEX($A$2:$A$4718,E1731),"")</f>
        <v/>
      </c>
    </row>
    <row r="1732" spans="1:6" x14ac:dyDescent="0.3">
      <c r="A1732" t="s">
        <v>1802</v>
      </c>
      <c r="B1732">
        <v>24210</v>
      </c>
      <c r="C1732" s="1">
        <f>ROWS($B$2:B1732)</f>
        <v>1731</v>
      </c>
      <c r="D1732" t="str">
        <f>IF(Formulaire!$D$35=Communes!B1732,Communes!C1732,"")</f>
        <v/>
      </c>
      <c r="E1732" t="str">
        <f t="shared" si="27"/>
        <v/>
      </c>
      <c r="F1732" s="1" t="str" cm="1">
        <f t="array" ref="F1732">IFERROR(INDEX($A$2:$A$4718,E1732),"")</f>
        <v/>
      </c>
    </row>
    <row r="1733" spans="1:6" x14ac:dyDescent="0.3">
      <c r="A1733" t="s">
        <v>1803</v>
      </c>
      <c r="B1733">
        <v>24520</v>
      </c>
      <c r="C1733" s="1">
        <f>ROWS($B$2:B1733)</f>
        <v>1732</v>
      </c>
      <c r="D1733" t="str">
        <f>IF(Formulaire!$D$35=Communes!B1733,Communes!C1733,"")</f>
        <v/>
      </c>
      <c r="E1733" t="str">
        <f t="shared" si="27"/>
        <v/>
      </c>
      <c r="F1733" s="1" t="str" cm="1">
        <f t="array" ref="F1733">IFERROR(INDEX($A$2:$A$4718,E1733),"")</f>
        <v/>
      </c>
    </row>
    <row r="1734" spans="1:6" x14ac:dyDescent="0.3">
      <c r="A1734" t="s">
        <v>1804</v>
      </c>
      <c r="B1734">
        <v>24350</v>
      </c>
      <c r="C1734" s="1">
        <f>ROWS($B$2:B1734)</f>
        <v>1733</v>
      </c>
      <c r="D1734" t="str">
        <f>IF(Formulaire!$D$35=Communes!B1734,Communes!C1734,"")</f>
        <v/>
      </c>
      <c r="E1734" t="str">
        <f t="shared" si="27"/>
        <v/>
      </c>
      <c r="F1734" s="1" t="str" cm="1">
        <f t="array" ref="F1734">IFERROR(INDEX($A$2:$A$4718,E1734),"")</f>
        <v/>
      </c>
    </row>
    <row r="1735" spans="1:6" x14ac:dyDescent="0.3">
      <c r="A1735" t="s">
        <v>1805</v>
      </c>
      <c r="B1735">
        <v>24540</v>
      </c>
      <c r="C1735" s="1">
        <f>ROWS($B$2:B1735)</f>
        <v>1734</v>
      </c>
      <c r="D1735" t="str">
        <f>IF(Formulaire!$D$35=Communes!B1735,Communes!C1735,"")</f>
        <v/>
      </c>
      <c r="E1735" t="str">
        <f t="shared" si="27"/>
        <v/>
      </c>
      <c r="F1735" s="1" t="str" cm="1">
        <f t="array" ref="F1735">IFERROR(INDEX($A$2:$A$4718,E1735),"")</f>
        <v/>
      </c>
    </row>
    <row r="1736" spans="1:6" x14ac:dyDescent="0.3">
      <c r="A1736" t="s">
        <v>1806</v>
      </c>
      <c r="B1736">
        <v>24550</v>
      </c>
      <c r="C1736" s="1">
        <f>ROWS($B$2:B1736)</f>
        <v>1735</v>
      </c>
      <c r="D1736" t="str">
        <f>IF(Formulaire!$D$35=Communes!B1736,Communes!C1736,"")</f>
        <v/>
      </c>
      <c r="E1736" t="str">
        <f t="shared" si="27"/>
        <v/>
      </c>
      <c r="F1736" s="1" t="str" cm="1">
        <f t="array" ref="F1736">IFERROR(INDEX($A$2:$A$4718,E1736),"")</f>
        <v/>
      </c>
    </row>
    <row r="1737" spans="1:6" x14ac:dyDescent="0.3">
      <c r="A1737" t="s">
        <v>1807</v>
      </c>
      <c r="B1737">
        <v>24130</v>
      </c>
      <c r="C1737" s="1">
        <f>ROWS($B$2:B1737)</f>
        <v>1736</v>
      </c>
      <c r="D1737" t="str">
        <f>IF(Formulaire!$D$35=Communes!B1737,Communes!C1737,"")</f>
        <v/>
      </c>
      <c r="E1737" t="str">
        <f t="shared" si="27"/>
        <v/>
      </c>
      <c r="F1737" s="1" t="str" cm="1">
        <f t="array" ref="F1737">IFERROR(INDEX($A$2:$A$4718,E1737),"")</f>
        <v/>
      </c>
    </row>
    <row r="1738" spans="1:6" x14ac:dyDescent="0.3">
      <c r="A1738" t="s">
        <v>1808</v>
      </c>
      <c r="B1738">
        <v>24320</v>
      </c>
      <c r="C1738" s="1">
        <f>ROWS($B$2:B1738)</f>
        <v>1737</v>
      </c>
      <c r="D1738" t="str">
        <f>IF(Formulaire!$D$35=Communes!B1738,Communes!C1738,"")</f>
        <v/>
      </c>
      <c r="E1738" t="str">
        <f t="shared" si="27"/>
        <v/>
      </c>
      <c r="F1738" s="1" t="str" cm="1">
        <f t="array" ref="F1738">IFERROR(INDEX($A$2:$A$4718,E1738),"")</f>
        <v/>
      </c>
    </row>
    <row r="1739" spans="1:6" x14ac:dyDescent="0.3">
      <c r="A1739" t="s">
        <v>1809</v>
      </c>
      <c r="B1739">
        <v>24300</v>
      </c>
      <c r="C1739" s="1">
        <f>ROWS($B$2:B1739)</f>
        <v>1738</v>
      </c>
      <c r="D1739" t="str">
        <f>IF(Formulaire!$D$35=Communes!B1739,Communes!C1739,"")</f>
        <v/>
      </c>
      <c r="E1739" t="str">
        <f t="shared" si="27"/>
        <v/>
      </c>
      <c r="F1739" s="1" t="str" cm="1">
        <f t="array" ref="F1739">IFERROR(INDEX($A$2:$A$4718,E1739),"")</f>
        <v/>
      </c>
    </row>
    <row r="1740" spans="1:6" x14ac:dyDescent="0.3">
      <c r="A1740" t="s">
        <v>1810</v>
      </c>
      <c r="B1740">
        <v>24110</v>
      </c>
      <c r="C1740" s="1">
        <f>ROWS($B$2:B1740)</f>
        <v>1739</v>
      </c>
      <c r="D1740" t="str">
        <f>IF(Formulaire!$D$35=Communes!B1740,Communes!C1740,"")</f>
        <v/>
      </c>
      <c r="E1740" t="str">
        <f t="shared" si="27"/>
        <v/>
      </c>
      <c r="F1740" s="1" t="str" cm="1">
        <f t="array" ref="F1740">IFERROR(INDEX($A$2:$A$4718,E1740),"")</f>
        <v/>
      </c>
    </row>
    <row r="1741" spans="1:6" x14ac:dyDescent="0.3">
      <c r="A1741" t="s">
        <v>1811</v>
      </c>
      <c r="B1741">
        <v>24200</v>
      </c>
      <c r="C1741" s="1">
        <f>ROWS($B$2:B1741)</f>
        <v>1740</v>
      </c>
      <c r="D1741" t="str">
        <f>IF(Formulaire!$D$35=Communes!B1741,Communes!C1741,"")</f>
        <v/>
      </c>
      <c r="E1741" t="str">
        <f t="shared" si="27"/>
        <v/>
      </c>
      <c r="F1741" s="1" t="str" cm="1">
        <f t="array" ref="F1741">IFERROR(INDEX($A$2:$A$4718,E1741),"")</f>
        <v/>
      </c>
    </row>
    <row r="1742" spans="1:6" x14ac:dyDescent="0.3">
      <c r="A1742" t="s">
        <v>1812</v>
      </c>
      <c r="B1742">
        <v>24340</v>
      </c>
      <c r="C1742" s="1">
        <f>ROWS($B$2:B1742)</f>
        <v>1741</v>
      </c>
      <c r="D1742" t="str">
        <f>IF(Formulaire!$D$35=Communes!B1742,Communes!C1742,"")</f>
        <v/>
      </c>
      <c r="E1742" t="str">
        <f t="shared" si="27"/>
        <v/>
      </c>
      <c r="F1742" s="1" t="str" cm="1">
        <f t="array" ref="F1742">IFERROR(INDEX($A$2:$A$4718,E1742),"")</f>
        <v/>
      </c>
    </row>
    <row r="1743" spans="1:6" x14ac:dyDescent="0.3">
      <c r="A1743" t="s">
        <v>1812</v>
      </c>
      <c r="B1743">
        <v>24340</v>
      </c>
      <c r="C1743" s="1">
        <f>ROWS($B$2:B1743)</f>
        <v>1742</v>
      </c>
      <c r="D1743" t="str">
        <f>IF(Formulaire!$D$35=Communes!B1743,Communes!C1743,"")</f>
        <v/>
      </c>
      <c r="E1743" t="str">
        <f t="shared" si="27"/>
        <v/>
      </c>
      <c r="F1743" s="1" t="str" cm="1">
        <f t="array" ref="F1743">IFERROR(INDEX($A$2:$A$4718,E1743),"")</f>
        <v/>
      </c>
    </row>
    <row r="1744" spans="1:6" x14ac:dyDescent="0.3">
      <c r="A1744" t="s">
        <v>1812</v>
      </c>
      <c r="B1744">
        <v>24340</v>
      </c>
      <c r="C1744" s="1">
        <f>ROWS($B$2:B1744)</f>
        <v>1743</v>
      </c>
      <c r="D1744" t="str">
        <f>IF(Formulaire!$D$35=Communes!B1744,Communes!C1744,"")</f>
        <v/>
      </c>
      <c r="E1744" t="str">
        <f t="shared" si="27"/>
        <v/>
      </c>
      <c r="F1744" s="1" t="str" cm="1">
        <f t="array" ref="F1744">IFERROR(INDEX($A$2:$A$4718,E1744),"")</f>
        <v/>
      </c>
    </row>
    <row r="1745" spans="1:6" x14ac:dyDescent="0.3">
      <c r="A1745" t="s">
        <v>1812</v>
      </c>
      <c r="B1745">
        <v>24340</v>
      </c>
      <c r="C1745" s="1">
        <f>ROWS($B$2:B1745)</f>
        <v>1744</v>
      </c>
      <c r="D1745" t="str">
        <f>IF(Formulaire!$D$35=Communes!B1745,Communes!C1745,"")</f>
        <v/>
      </c>
      <c r="E1745" t="str">
        <f t="shared" si="27"/>
        <v/>
      </c>
      <c r="F1745" s="1" t="str" cm="1">
        <f t="array" ref="F1745">IFERROR(INDEX($A$2:$A$4718,E1745),"")</f>
        <v/>
      </c>
    </row>
    <row r="1746" spans="1:6" x14ac:dyDescent="0.3">
      <c r="A1746" t="s">
        <v>1812</v>
      </c>
      <c r="B1746">
        <v>24340</v>
      </c>
      <c r="C1746" s="1">
        <f>ROWS($B$2:B1746)</f>
        <v>1745</v>
      </c>
      <c r="D1746" t="str">
        <f>IF(Formulaire!$D$35=Communes!B1746,Communes!C1746,"")</f>
        <v/>
      </c>
      <c r="E1746" t="str">
        <f t="shared" si="27"/>
        <v/>
      </c>
      <c r="F1746" s="1" t="str" cm="1">
        <f t="array" ref="F1746">IFERROR(INDEX($A$2:$A$4718,E1746),"")</f>
        <v/>
      </c>
    </row>
    <row r="1747" spans="1:6" x14ac:dyDescent="0.3">
      <c r="A1747" t="s">
        <v>1812</v>
      </c>
      <c r="B1747">
        <v>24340</v>
      </c>
      <c r="C1747" s="1">
        <f>ROWS($B$2:B1747)</f>
        <v>1746</v>
      </c>
      <c r="D1747" t="str">
        <f>IF(Formulaire!$D$35=Communes!B1747,Communes!C1747,"")</f>
        <v/>
      </c>
      <c r="E1747" t="str">
        <f t="shared" si="27"/>
        <v/>
      </c>
      <c r="F1747" s="1" t="str" cm="1">
        <f t="array" ref="F1747">IFERROR(INDEX($A$2:$A$4718,E1747),"")</f>
        <v/>
      </c>
    </row>
    <row r="1748" spans="1:6" x14ac:dyDescent="0.3">
      <c r="A1748" t="s">
        <v>1812</v>
      </c>
      <c r="B1748">
        <v>24340</v>
      </c>
      <c r="C1748" s="1">
        <f>ROWS($B$2:B1748)</f>
        <v>1747</v>
      </c>
      <c r="D1748" t="str">
        <f>IF(Formulaire!$D$35=Communes!B1748,Communes!C1748,"")</f>
        <v/>
      </c>
      <c r="E1748" t="str">
        <f t="shared" si="27"/>
        <v/>
      </c>
      <c r="F1748" s="1" t="str" cm="1">
        <f t="array" ref="F1748">IFERROR(INDEX($A$2:$A$4718,E1748),"")</f>
        <v/>
      </c>
    </row>
    <row r="1749" spans="1:6" x14ac:dyDescent="0.3">
      <c r="A1749" t="s">
        <v>1812</v>
      </c>
      <c r="B1749">
        <v>24340</v>
      </c>
      <c r="C1749" s="1">
        <f>ROWS($B$2:B1749)</f>
        <v>1748</v>
      </c>
      <c r="D1749" t="str">
        <f>IF(Formulaire!$D$35=Communes!B1749,Communes!C1749,"")</f>
        <v/>
      </c>
      <c r="E1749" t="str">
        <f t="shared" si="27"/>
        <v/>
      </c>
      <c r="F1749" s="1" t="str" cm="1">
        <f t="array" ref="F1749">IFERROR(INDEX($A$2:$A$4718,E1749),"")</f>
        <v/>
      </c>
    </row>
    <row r="1750" spans="1:6" x14ac:dyDescent="0.3">
      <c r="A1750" t="s">
        <v>1812</v>
      </c>
      <c r="B1750">
        <v>24340</v>
      </c>
      <c r="C1750" s="1">
        <f>ROWS($B$2:B1750)</f>
        <v>1749</v>
      </c>
      <c r="D1750" t="str">
        <f>IF(Formulaire!$D$35=Communes!B1750,Communes!C1750,"")</f>
        <v/>
      </c>
      <c r="E1750" t="str">
        <f t="shared" si="27"/>
        <v/>
      </c>
      <c r="F1750" s="1" t="str" cm="1">
        <f t="array" ref="F1750">IFERROR(INDEX($A$2:$A$4718,E1750),"")</f>
        <v/>
      </c>
    </row>
    <row r="1751" spans="1:6" x14ac:dyDescent="0.3">
      <c r="A1751" t="s">
        <v>1813</v>
      </c>
      <c r="B1751">
        <v>24220</v>
      </c>
      <c r="C1751" s="1">
        <f>ROWS($B$2:B1751)</f>
        <v>1750</v>
      </c>
      <c r="D1751" t="str">
        <f>IF(Formulaire!$D$35=Communes!B1751,Communes!C1751,"")</f>
        <v/>
      </c>
      <c r="E1751" t="str">
        <f t="shared" si="27"/>
        <v/>
      </c>
      <c r="F1751" s="1" t="str" cm="1">
        <f t="array" ref="F1751">IFERROR(INDEX($A$2:$A$4718,E1751),"")</f>
        <v/>
      </c>
    </row>
    <row r="1752" spans="1:6" x14ac:dyDescent="0.3">
      <c r="A1752" t="s">
        <v>1814</v>
      </c>
      <c r="B1752">
        <v>24620</v>
      </c>
      <c r="C1752" s="1">
        <f>ROWS($B$2:B1752)</f>
        <v>1751</v>
      </c>
      <c r="D1752" t="str">
        <f>IF(Formulaire!$D$35=Communes!B1752,Communes!C1752,"")</f>
        <v/>
      </c>
      <c r="E1752" t="str">
        <f t="shared" si="27"/>
        <v/>
      </c>
      <c r="F1752" s="1" t="str" cm="1">
        <f t="array" ref="F1752">IFERROR(INDEX($A$2:$A$4718,E1752),"")</f>
        <v/>
      </c>
    </row>
    <row r="1753" spans="1:6" x14ac:dyDescent="0.3">
      <c r="A1753" t="s">
        <v>1815</v>
      </c>
      <c r="B1753">
        <v>24430</v>
      </c>
      <c r="C1753" s="1">
        <f>ROWS($B$2:B1753)</f>
        <v>1752</v>
      </c>
      <c r="D1753" t="str">
        <f>IF(Formulaire!$D$35=Communes!B1753,Communes!C1753,"")</f>
        <v/>
      </c>
      <c r="E1753" t="str">
        <f t="shared" si="27"/>
        <v/>
      </c>
      <c r="F1753" s="1" t="str" cm="1">
        <f t="array" ref="F1753">IFERROR(INDEX($A$2:$A$4718,E1753),"")</f>
        <v/>
      </c>
    </row>
    <row r="1754" spans="1:6" x14ac:dyDescent="0.3">
      <c r="A1754" t="s">
        <v>1816</v>
      </c>
      <c r="B1754">
        <v>24540</v>
      </c>
      <c r="C1754" s="1">
        <f>ROWS($B$2:B1754)</f>
        <v>1753</v>
      </c>
      <c r="D1754" t="str">
        <f>IF(Formulaire!$D$35=Communes!B1754,Communes!C1754,"")</f>
        <v/>
      </c>
      <c r="E1754" t="str">
        <f t="shared" si="27"/>
        <v/>
      </c>
      <c r="F1754" s="1" t="str" cm="1">
        <f t="array" ref="F1754">IFERROR(INDEX($A$2:$A$4718,E1754),"")</f>
        <v/>
      </c>
    </row>
    <row r="1755" spans="1:6" x14ac:dyDescent="0.3">
      <c r="A1755" t="s">
        <v>1817</v>
      </c>
      <c r="B1755">
        <v>24130</v>
      </c>
      <c r="C1755" s="1">
        <f>ROWS($B$2:B1755)</f>
        <v>1754</v>
      </c>
      <c r="D1755" t="str">
        <f>IF(Formulaire!$D$35=Communes!B1755,Communes!C1755,"")</f>
        <v/>
      </c>
      <c r="E1755" t="str">
        <f t="shared" si="27"/>
        <v/>
      </c>
      <c r="F1755" s="1" t="str" cm="1">
        <f t="array" ref="F1755">IFERROR(INDEX($A$2:$A$4718,E1755),"")</f>
        <v/>
      </c>
    </row>
    <row r="1756" spans="1:6" x14ac:dyDescent="0.3">
      <c r="A1756" t="s">
        <v>1817</v>
      </c>
      <c r="B1756">
        <v>24140</v>
      </c>
      <c r="C1756" s="1">
        <f>ROWS($B$2:B1756)</f>
        <v>1755</v>
      </c>
      <c r="D1756" t="str">
        <f>IF(Formulaire!$D$35=Communes!B1756,Communes!C1756,"")</f>
        <v/>
      </c>
      <c r="E1756" t="str">
        <f t="shared" si="27"/>
        <v/>
      </c>
      <c r="F1756" s="1" t="str" cm="1">
        <f t="array" ref="F1756">IFERROR(INDEX($A$2:$A$4718,E1756),"")</f>
        <v/>
      </c>
    </row>
    <row r="1757" spans="1:6" x14ac:dyDescent="0.3">
      <c r="A1757" t="s">
        <v>1817</v>
      </c>
      <c r="B1757">
        <v>24140</v>
      </c>
      <c r="C1757" s="1">
        <f>ROWS($B$2:B1757)</f>
        <v>1756</v>
      </c>
      <c r="D1757" t="str">
        <f>IF(Formulaire!$D$35=Communes!B1757,Communes!C1757,"")</f>
        <v/>
      </c>
      <c r="E1757" t="str">
        <f t="shared" si="27"/>
        <v/>
      </c>
      <c r="F1757" s="1" t="str" cm="1">
        <f t="array" ref="F1757">IFERROR(INDEX($A$2:$A$4718,E1757),"")</f>
        <v/>
      </c>
    </row>
    <row r="1758" spans="1:6" x14ac:dyDescent="0.3">
      <c r="A1758" t="s">
        <v>1817</v>
      </c>
      <c r="B1758">
        <v>24140</v>
      </c>
      <c r="C1758" s="1">
        <f>ROWS($B$2:B1758)</f>
        <v>1757</v>
      </c>
      <c r="D1758" t="str">
        <f>IF(Formulaire!$D$35=Communes!B1758,Communes!C1758,"")</f>
        <v/>
      </c>
      <c r="E1758" t="str">
        <f t="shared" si="27"/>
        <v/>
      </c>
      <c r="F1758" s="1" t="str" cm="1">
        <f t="array" ref="F1758">IFERROR(INDEX($A$2:$A$4718,E1758),"")</f>
        <v/>
      </c>
    </row>
    <row r="1759" spans="1:6" x14ac:dyDescent="0.3">
      <c r="A1759" t="s">
        <v>1818</v>
      </c>
      <c r="B1759">
        <v>24150</v>
      </c>
      <c r="C1759" s="1">
        <f>ROWS($B$2:B1759)</f>
        <v>1758</v>
      </c>
      <c r="D1759" t="str">
        <f>IF(Formulaire!$D$35=Communes!B1759,Communes!C1759,"")</f>
        <v/>
      </c>
      <c r="E1759" t="str">
        <f t="shared" si="27"/>
        <v/>
      </c>
      <c r="F1759" s="1" t="str" cm="1">
        <f t="array" ref="F1759">IFERROR(INDEX($A$2:$A$4718,E1759),"")</f>
        <v/>
      </c>
    </row>
    <row r="1760" spans="1:6" x14ac:dyDescent="0.3">
      <c r="A1760" t="s">
        <v>1818</v>
      </c>
      <c r="B1760">
        <v>24150</v>
      </c>
      <c r="C1760" s="1">
        <f>ROWS($B$2:B1760)</f>
        <v>1759</v>
      </c>
      <c r="D1760" t="str">
        <f>IF(Formulaire!$D$35=Communes!B1760,Communes!C1760,"")</f>
        <v/>
      </c>
      <c r="E1760" t="str">
        <f t="shared" si="27"/>
        <v/>
      </c>
      <c r="F1760" s="1" t="str" cm="1">
        <f t="array" ref="F1760">IFERROR(INDEX($A$2:$A$4718,E1760),"")</f>
        <v/>
      </c>
    </row>
    <row r="1761" spans="1:6" x14ac:dyDescent="0.3">
      <c r="A1761" t="s">
        <v>1819</v>
      </c>
      <c r="B1761">
        <v>24260</v>
      </c>
      <c r="C1761" s="1">
        <f>ROWS($B$2:B1761)</f>
        <v>1760</v>
      </c>
      <c r="D1761" t="str">
        <f>IF(Formulaire!$D$35=Communes!B1761,Communes!C1761,"")</f>
        <v/>
      </c>
      <c r="E1761" t="str">
        <f t="shared" si="27"/>
        <v/>
      </c>
      <c r="F1761" s="1" t="str" cm="1">
        <f t="array" ref="F1761">IFERROR(INDEX($A$2:$A$4718,E1761),"")</f>
        <v/>
      </c>
    </row>
    <row r="1762" spans="1:6" x14ac:dyDescent="0.3">
      <c r="A1762" t="s">
        <v>1820</v>
      </c>
      <c r="B1762">
        <v>24420</v>
      </c>
      <c r="C1762" s="1">
        <f>ROWS($B$2:B1762)</f>
        <v>1761</v>
      </c>
      <c r="D1762" t="str">
        <f>IF(Formulaire!$D$35=Communes!B1762,Communes!C1762,"")</f>
        <v/>
      </c>
      <c r="E1762" t="str">
        <f t="shared" si="27"/>
        <v/>
      </c>
      <c r="F1762" s="1" t="str" cm="1">
        <f t="array" ref="F1762">IFERROR(INDEX($A$2:$A$4718,E1762),"")</f>
        <v/>
      </c>
    </row>
    <row r="1763" spans="1:6" x14ac:dyDescent="0.3">
      <c r="A1763" t="s">
        <v>1821</v>
      </c>
      <c r="B1763">
        <v>24550</v>
      </c>
      <c r="C1763" s="1">
        <f>ROWS($B$2:B1763)</f>
        <v>1762</v>
      </c>
      <c r="D1763" t="str">
        <f>IF(Formulaire!$D$35=Communes!B1763,Communes!C1763,"")</f>
        <v/>
      </c>
      <c r="E1763" t="str">
        <f t="shared" si="27"/>
        <v/>
      </c>
      <c r="F1763" s="1" t="str" cm="1">
        <f t="array" ref="F1763">IFERROR(INDEX($A$2:$A$4718,E1763),"")</f>
        <v/>
      </c>
    </row>
    <row r="1764" spans="1:6" x14ac:dyDescent="0.3">
      <c r="A1764" t="s">
        <v>1822</v>
      </c>
      <c r="B1764">
        <v>24700</v>
      </c>
      <c r="C1764" s="1">
        <f>ROWS($B$2:B1764)</f>
        <v>1763</v>
      </c>
      <c r="D1764" t="str">
        <f>IF(Formulaire!$D$35=Communes!B1764,Communes!C1764,"")</f>
        <v/>
      </c>
      <c r="E1764" t="str">
        <f t="shared" si="27"/>
        <v/>
      </c>
      <c r="F1764" s="1" t="str" cm="1">
        <f t="array" ref="F1764">IFERROR(INDEX($A$2:$A$4718,E1764),"")</f>
        <v/>
      </c>
    </row>
    <row r="1765" spans="1:6" x14ac:dyDescent="0.3">
      <c r="A1765" t="s">
        <v>1823</v>
      </c>
      <c r="B1765">
        <v>24350</v>
      </c>
      <c r="C1765" s="1">
        <f>ROWS($B$2:B1765)</f>
        <v>1764</v>
      </c>
      <c r="D1765" t="str">
        <f>IF(Formulaire!$D$35=Communes!B1765,Communes!C1765,"")</f>
        <v/>
      </c>
      <c r="E1765" t="str">
        <f t="shared" si="27"/>
        <v/>
      </c>
      <c r="F1765" s="1" t="str" cm="1">
        <f t="array" ref="F1765">IFERROR(INDEX($A$2:$A$4718,E1765),"")</f>
        <v/>
      </c>
    </row>
    <row r="1766" spans="1:6" x14ac:dyDescent="0.3">
      <c r="A1766" t="s">
        <v>1824</v>
      </c>
      <c r="B1766">
        <v>24240</v>
      </c>
      <c r="C1766" s="1">
        <f>ROWS($B$2:B1766)</f>
        <v>1765</v>
      </c>
      <c r="D1766" t="str">
        <f>IF(Formulaire!$D$35=Communes!B1766,Communes!C1766,"")</f>
        <v/>
      </c>
      <c r="E1766" t="str">
        <f t="shared" si="27"/>
        <v/>
      </c>
      <c r="F1766" s="1" t="str" cm="1">
        <f t="array" ref="F1766">IFERROR(INDEX($A$2:$A$4718,E1766),"")</f>
        <v/>
      </c>
    </row>
    <row r="1767" spans="1:6" x14ac:dyDescent="0.3">
      <c r="A1767" t="s">
        <v>1825</v>
      </c>
      <c r="B1767">
        <v>24220</v>
      </c>
      <c r="C1767" s="1">
        <f>ROWS($B$2:B1767)</f>
        <v>1766</v>
      </c>
      <c r="D1767" t="str">
        <f>IF(Formulaire!$D$35=Communes!B1767,Communes!C1767,"")</f>
        <v/>
      </c>
      <c r="E1767" t="str">
        <f t="shared" si="27"/>
        <v/>
      </c>
      <c r="F1767" s="1" t="str" cm="1">
        <f t="array" ref="F1767">IFERROR(INDEX($A$2:$A$4718,E1767),"")</f>
        <v/>
      </c>
    </row>
    <row r="1768" spans="1:6" x14ac:dyDescent="0.3">
      <c r="A1768" t="s">
        <v>1826</v>
      </c>
      <c r="B1768">
        <v>24450</v>
      </c>
      <c r="C1768" s="1">
        <f>ROWS($B$2:B1768)</f>
        <v>1767</v>
      </c>
      <c r="D1768" t="str">
        <f>IF(Formulaire!$D$35=Communes!B1768,Communes!C1768,"")</f>
        <v/>
      </c>
      <c r="E1768" t="str">
        <f t="shared" si="27"/>
        <v/>
      </c>
      <c r="F1768" s="1" t="str" cm="1">
        <f t="array" ref="F1768">IFERROR(INDEX($A$2:$A$4718,E1768),"")</f>
        <v/>
      </c>
    </row>
    <row r="1769" spans="1:6" x14ac:dyDescent="0.3">
      <c r="A1769" t="s">
        <v>1827</v>
      </c>
      <c r="B1769">
        <v>24470</v>
      </c>
      <c r="C1769" s="1">
        <f>ROWS($B$2:B1769)</f>
        <v>1768</v>
      </c>
      <c r="D1769" t="str">
        <f>IF(Formulaire!$D$35=Communes!B1769,Communes!C1769,"")</f>
        <v/>
      </c>
      <c r="E1769" t="str">
        <f t="shared" si="27"/>
        <v/>
      </c>
      <c r="F1769" s="1" t="str" cm="1">
        <f t="array" ref="F1769">IFERROR(INDEX($A$2:$A$4718,E1769),"")</f>
        <v/>
      </c>
    </row>
    <row r="1770" spans="1:6" x14ac:dyDescent="0.3">
      <c r="A1770" t="s">
        <v>1828</v>
      </c>
      <c r="B1770">
        <v>24610</v>
      </c>
      <c r="C1770" s="1">
        <f>ROWS($B$2:B1770)</f>
        <v>1769</v>
      </c>
      <c r="D1770" t="str">
        <f>IF(Formulaire!$D$35=Communes!B1770,Communes!C1770,"")</f>
        <v/>
      </c>
      <c r="E1770" t="str">
        <f t="shared" si="27"/>
        <v/>
      </c>
      <c r="F1770" s="1" t="str" cm="1">
        <f t="array" ref="F1770">IFERROR(INDEX($A$2:$A$4718,E1770),"")</f>
        <v/>
      </c>
    </row>
    <row r="1771" spans="1:6" x14ac:dyDescent="0.3">
      <c r="A1771" t="s">
        <v>1829</v>
      </c>
      <c r="B1771">
        <v>24480</v>
      </c>
      <c r="C1771" s="1">
        <f>ROWS($B$2:B1771)</f>
        <v>1770</v>
      </c>
      <c r="D1771" t="str">
        <f>IF(Formulaire!$D$35=Communes!B1771,Communes!C1771,"")</f>
        <v/>
      </c>
      <c r="E1771" t="str">
        <f t="shared" si="27"/>
        <v/>
      </c>
      <c r="F1771" s="1" t="str" cm="1">
        <f t="array" ref="F1771">IFERROR(INDEX($A$2:$A$4718,E1771),"")</f>
        <v/>
      </c>
    </row>
    <row r="1772" spans="1:6" x14ac:dyDescent="0.3">
      <c r="A1772" t="s">
        <v>1830</v>
      </c>
      <c r="B1772">
        <v>24240</v>
      </c>
      <c r="C1772" s="1">
        <f>ROWS($B$2:B1772)</f>
        <v>1771</v>
      </c>
      <c r="D1772" t="str">
        <f>IF(Formulaire!$D$35=Communes!B1772,Communes!C1772,"")</f>
        <v/>
      </c>
      <c r="E1772" t="str">
        <f t="shared" si="27"/>
        <v/>
      </c>
      <c r="F1772" s="1" t="str" cm="1">
        <f t="array" ref="F1772">IFERROR(INDEX($A$2:$A$4718,E1772),"")</f>
        <v/>
      </c>
    </row>
    <row r="1773" spans="1:6" x14ac:dyDescent="0.3">
      <c r="A1773" t="s">
        <v>224</v>
      </c>
      <c r="B1773">
        <v>24240</v>
      </c>
      <c r="C1773" s="1">
        <f>ROWS($B$2:B1773)</f>
        <v>1772</v>
      </c>
      <c r="D1773" t="str">
        <f>IF(Formulaire!$D$35=Communes!B1773,Communes!C1773,"")</f>
        <v/>
      </c>
      <c r="E1773" t="str">
        <f t="shared" si="27"/>
        <v/>
      </c>
      <c r="F1773" s="1" t="str" cm="1">
        <f t="array" ref="F1773">IFERROR(INDEX($A$2:$A$4718,E1773),"")</f>
        <v/>
      </c>
    </row>
    <row r="1774" spans="1:6" x14ac:dyDescent="0.3">
      <c r="A1774" t="s">
        <v>1831</v>
      </c>
      <c r="B1774">
        <v>24130</v>
      </c>
      <c r="C1774" s="1">
        <f>ROWS($B$2:B1774)</f>
        <v>1773</v>
      </c>
      <c r="D1774" t="str">
        <f>IF(Formulaire!$D$35=Communes!B1774,Communes!C1774,"")</f>
        <v/>
      </c>
      <c r="E1774" t="str">
        <f t="shared" si="27"/>
        <v/>
      </c>
      <c r="F1774" s="1" t="str" cm="1">
        <f t="array" ref="F1774">IFERROR(INDEX($A$2:$A$4718,E1774),"")</f>
        <v/>
      </c>
    </row>
    <row r="1775" spans="1:6" x14ac:dyDescent="0.3">
      <c r="A1775" t="s">
        <v>1832</v>
      </c>
      <c r="B1775">
        <v>24560</v>
      </c>
      <c r="C1775" s="1">
        <f>ROWS($B$2:B1775)</f>
        <v>1774</v>
      </c>
      <c r="D1775" t="str">
        <f>IF(Formulaire!$D$35=Communes!B1775,Communes!C1775,"")</f>
        <v/>
      </c>
      <c r="E1775" t="str">
        <f t="shared" si="27"/>
        <v/>
      </c>
      <c r="F1775" s="1" t="str" cm="1">
        <f t="array" ref="F1775">IFERROR(INDEX($A$2:$A$4718,E1775),"")</f>
        <v/>
      </c>
    </row>
    <row r="1776" spans="1:6" x14ac:dyDescent="0.3">
      <c r="A1776" t="s">
        <v>1833</v>
      </c>
      <c r="B1776">
        <v>24560</v>
      </c>
      <c r="C1776" s="1">
        <f>ROWS($B$2:B1776)</f>
        <v>1775</v>
      </c>
      <c r="D1776" t="str">
        <f>IF(Formulaire!$D$35=Communes!B1776,Communes!C1776,"")</f>
        <v/>
      </c>
      <c r="E1776" t="str">
        <f t="shared" si="27"/>
        <v/>
      </c>
      <c r="F1776" s="1" t="str" cm="1">
        <f t="array" ref="F1776">IFERROR(INDEX($A$2:$A$4718,E1776),"")</f>
        <v/>
      </c>
    </row>
    <row r="1777" spans="1:6" x14ac:dyDescent="0.3">
      <c r="A1777" t="s">
        <v>1834</v>
      </c>
      <c r="B1777">
        <v>24540</v>
      </c>
      <c r="C1777" s="1">
        <f>ROWS($B$2:B1777)</f>
        <v>1776</v>
      </c>
      <c r="D1777" t="str">
        <f>IF(Formulaire!$D$35=Communes!B1777,Communes!C1777,"")</f>
        <v/>
      </c>
      <c r="E1777" t="str">
        <f t="shared" si="27"/>
        <v/>
      </c>
      <c r="F1777" s="1" t="str" cm="1">
        <f t="array" ref="F1777">IFERROR(INDEX($A$2:$A$4718,E1777),"")</f>
        <v/>
      </c>
    </row>
    <row r="1778" spans="1:6" x14ac:dyDescent="0.3">
      <c r="A1778" t="s">
        <v>1835</v>
      </c>
      <c r="B1778">
        <v>24440</v>
      </c>
      <c r="C1778" s="1">
        <f>ROWS($B$2:B1778)</f>
        <v>1777</v>
      </c>
      <c r="D1778" t="str">
        <f>IF(Formulaire!$D$35=Communes!B1778,Communes!C1778,"")</f>
        <v/>
      </c>
      <c r="E1778" t="str">
        <f t="shared" si="27"/>
        <v/>
      </c>
      <c r="F1778" s="1" t="str" cm="1">
        <f t="array" ref="F1778">IFERROR(INDEX($A$2:$A$4718,E1778),"")</f>
        <v/>
      </c>
    </row>
    <row r="1779" spans="1:6" x14ac:dyDescent="0.3">
      <c r="A1779" t="s">
        <v>1836</v>
      </c>
      <c r="B1779">
        <v>24560</v>
      </c>
      <c r="C1779" s="1">
        <f>ROWS($B$2:B1779)</f>
        <v>1778</v>
      </c>
      <c r="D1779" t="str">
        <f>IF(Formulaire!$D$35=Communes!B1779,Communes!C1779,"")</f>
        <v/>
      </c>
      <c r="E1779" t="str">
        <f t="shared" si="27"/>
        <v/>
      </c>
      <c r="F1779" s="1" t="str" cm="1">
        <f t="array" ref="F1779">IFERROR(INDEX($A$2:$A$4718,E1779),"")</f>
        <v/>
      </c>
    </row>
    <row r="1780" spans="1:6" x14ac:dyDescent="0.3">
      <c r="A1780" t="s">
        <v>1837</v>
      </c>
      <c r="B1780">
        <v>24210</v>
      </c>
      <c r="C1780" s="1">
        <f>ROWS($B$2:B1780)</f>
        <v>1779</v>
      </c>
      <c r="D1780" t="str">
        <f>IF(Formulaire!$D$35=Communes!B1780,Communes!C1780,"")</f>
        <v/>
      </c>
      <c r="E1780" t="str">
        <f t="shared" si="27"/>
        <v/>
      </c>
      <c r="F1780" s="1" t="str" cm="1">
        <f t="array" ref="F1780">IFERROR(INDEX($A$2:$A$4718,E1780),"")</f>
        <v/>
      </c>
    </row>
    <row r="1781" spans="1:6" x14ac:dyDescent="0.3">
      <c r="A1781" t="s">
        <v>1838</v>
      </c>
      <c r="B1781">
        <v>24140</v>
      </c>
      <c r="C1781" s="1">
        <f>ROWS($B$2:B1781)</f>
        <v>1780</v>
      </c>
      <c r="D1781" t="str">
        <f>IF(Formulaire!$D$35=Communes!B1781,Communes!C1781,"")</f>
        <v/>
      </c>
      <c r="E1781" t="str">
        <f t="shared" si="27"/>
        <v/>
      </c>
      <c r="F1781" s="1" t="str" cm="1">
        <f t="array" ref="F1781">IFERROR(INDEX($A$2:$A$4718,E1781),"")</f>
        <v/>
      </c>
    </row>
    <row r="1782" spans="1:6" x14ac:dyDescent="0.3">
      <c r="A1782" t="s">
        <v>1839</v>
      </c>
      <c r="B1782">
        <v>24350</v>
      </c>
      <c r="C1782" s="1">
        <f>ROWS($B$2:B1782)</f>
        <v>1781</v>
      </c>
      <c r="D1782" t="str">
        <f>IF(Formulaire!$D$35=Communes!B1782,Communes!C1782,"")</f>
        <v/>
      </c>
      <c r="E1782" t="str">
        <f t="shared" si="27"/>
        <v/>
      </c>
      <c r="F1782" s="1" t="str" cm="1">
        <f t="array" ref="F1782">IFERROR(INDEX($A$2:$A$4718,E1782),"")</f>
        <v/>
      </c>
    </row>
    <row r="1783" spans="1:6" x14ac:dyDescent="0.3">
      <c r="A1783" t="s">
        <v>282</v>
      </c>
      <c r="B1783">
        <v>24560</v>
      </c>
      <c r="C1783" s="1">
        <f>ROWS($B$2:B1783)</f>
        <v>1782</v>
      </c>
      <c r="D1783" t="str">
        <f>IF(Formulaire!$D$35=Communes!B1783,Communes!C1783,"")</f>
        <v/>
      </c>
      <c r="E1783" t="str">
        <f t="shared" si="27"/>
        <v/>
      </c>
      <c r="F1783" s="1" t="str" cm="1">
        <f t="array" ref="F1783">IFERROR(INDEX($A$2:$A$4718,E1783),"")</f>
        <v/>
      </c>
    </row>
    <row r="1784" spans="1:6" x14ac:dyDescent="0.3">
      <c r="A1784" t="s">
        <v>1840</v>
      </c>
      <c r="B1784">
        <v>24230</v>
      </c>
      <c r="C1784" s="1">
        <f>ROWS($B$2:B1784)</f>
        <v>1783</v>
      </c>
      <c r="D1784" t="str">
        <f>IF(Formulaire!$D$35=Communes!B1784,Communes!C1784,"")</f>
        <v/>
      </c>
      <c r="E1784" t="str">
        <f t="shared" si="27"/>
        <v/>
      </c>
      <c r="F1784" s="1" t="str" cm="1">
        <f t="array" ref="F1784">IFERROR(INDEX($A$2:$A$4718,E1784),"")</f>
        <v/>
      </c>
    </row>
    <row r="1785" spans="1:6" x14ac:dyDescent="0.3">
      <c r="A1785" t="s">
        <v>1841</v>
      </c>
      <c r="B1785">
        <v>24230</v>
      </c>
      <c r="C1785" s="1">
        <f>ROWS($B$2:B1785)</f>
        <v>1784</v>
      </c>
      <c r="D1785" t="str">
        <f>IF(Formulaire!$D$35=Communes!B1785,Communes!C1785,"")</f>
        <v/>
      </c>
      <c r="E1785" t="str">
        <f t="shared" si="27"/>
        <v/>
      </c>
      <c r="F1785" s="1" t="str" cm="1">
        <f t="array" ref="F1785">IFERROR(INDEX($A$2:$A$4718,E1785),"")</f>
        <v/>
      </c>
    </row>
    <row r="1786" spans="1:6" x14ac:dyDescent="0.3">
      <c r="A1786" t="s">
        <v>1842</v>
      </c>
      <c r="B1786">
        <v>24440</v>
      </c>
      <c r="C1786" s="1">
        <f>ROWS($B$2:B1786)</f>
        <v>1785</v>
      </c>
      <c r="D1786" t="str">
        <f>IF(Formulaire!$D$35=Communes!B1786,Communes!C1786,"")</f>
        <v/>
      </c>
      <c r="E1786" t="str">
        <f t="shared" si="27"/>
        <v/>
      </c>
      <c r="F1786" s="1" t="str" cm="1">
        <f t="array" ref="F1786">IFERROR(INDEX($A$2:$A$4718,E1786),"")</f>
        <v/>
      </c>
    </row>
    <row r="1787" spans="1:6" x14ac:dyDescent="0.3">
      <c r="A1787" t="s">
        <v>1843</v>
      </c>
      <c r="B1787">
        <v>24290</v>
      </c>
      <c r="C1787" s="1">
        <f>ROWS($B$2:B1787)</f>
        <v>1786</v>
      </c>
      <c r="D1787" t="str">
        <f>IF(Formulaire!$D$35=Communes!B1787,Communes!C1787,"")</f>
        <v/>
      </c>
      <c r="E1787" t="str">
        <f t="shared" si="27"/>
        <v/>
      </c>
      <c r="F1787" s="1" t="str" cm="1">
        <f t="array" ref="F1787">IFERROR(INDEX($A$2:$A$4718,E1787),"")</f>
        <v/>
      </c>
    </row>
    <row r="1788" spans="1:6" x14ac:dyDescent="0.3">
      <c r="A1788" t="s">
        <v>303</v>
      </c>
      <c r="B1788">
        <v>24610</v>
      </c>
      <c r="C1788" s="1">
        <f>ROWS($B$2:B1788)</f>
        <v>1787</v>
      </c>
      <c r="D1788" t="str">
        <f>IF(Formulaire!$D$35=Communes!B1788,Communes!C1788,"")</f>
        <v/>
      </c>
      <c r="E1788" t="str">
        <f t="shared" si="27"/>
        <v/>
      </c>
      <c r="F1788" s="1" t="str" cm="1">
        <f t="array" ref="F1788">IFERROR(INDEX($A$2:$A$4718,E1788),"")</f>
        <v/>
      </c>
    </row>
    <row r="1789" spans="1:6" x14ac:dyDescent="0.3">
      <c r="A1789" t="s">
        <v>1844</v>
      </c>
      <c r="B1789">
        <v>24170</v>
      </c>
      <c r="C1789" s="1">
        <f>ROWS($B$2:B1789)</f>
        <v>1788</v>
      </c>
      <c r="D1789" t="str">
        <f>IF(Formulaire!$D$35=Communes!B1789,Communes!C1789,"")</f>
        <v/>
      </c>
      <c r="E1789" t="str">
        <f t="shared" si="27"/>
        <v/>
      </c>
      <c r="F1789" s="1" t="str" cm="1">
        <f t="array" ref="F1789">IFERROR(INDEX($A$2:$A$4718,E1789),"")</f>
        <v/>
      </c>
    </row>
    <row r="1790" spans="1:6" x14ac:dyDescent="0.3">
      <c r="A1790" t="s">
        <v>1845</v>
      </c>
      <c r="B1790">
        <v>24700</v>
      </c>
      <c r="C1790" s="1">
        <f>ROWS($B$2:B1790)</f>
        <v>1789</v>
      </c>
      <c r="D1790" t="str">
        <f>IF(Formulaire!$D$35=Communes!B1790,Communes!C1790,"")</f>
        <v/>
      </c>
      <c r="E1790" t="str">
        <f t="shared" si="27"/>
        <v/>
      </c>
      <c r="F1790" s="1" t="str" cm="1">
        <f t="array" ref="F1790">IFERROR(INDEX($A$2:$A$4718,E1790),"")</f>
        <v/>
      </c>
    </row>
    <row r="1791" spans="1:6" x14ac:dyDescent="0.3">
      <c r="A1791" t="s">
        <v>1846</v>
      </c>
      <c r="B1791">
        <v>24110</v>
      </c>
      <c r="C1791" s="1">
        <f>ROWS($B$2:B1791)</f>
        <v>1790</v>
      </c>
      <c r="D1791" t="str">
        <f>IF(Formulaire!$D$35=Communes!B1791,Communes!C1791,"")</f>
        <v/>
      </c>
      <c r="E1791" t="str">
        <f t="shared" si="27"/>
        <v/>
      </c>
      <c r="F1791" s="1" t="str" cm="1">
        <f t="array" ref="F1791">IFERROR(INDEX($A$2:$A$4718,E1791),"")</f>
        <v/>
      </c>
    </row>
    <row r="1792" spans="1:6" x14ac:dyDescent="0.3">
      <c r="A1792" t="s">
        <v>1847</v>
      </c>
      <c r="B1792">
        <v>24520</v>
      </c>
      <c r="C1792" s="1">
        <f>ROWS($B$2:B1792)</f>
        <v>1791</v>
      </c>
      <c r="D1792" t="str">
        <f>IF(Formulaire!$D$35=Communes!B1792,Communes!C1792,"")</f>
        <v/>
      </c>
      <c r="E1792" t="str">
        <f t="shared" si="27"/>
        <v/>
      </c>
      <c r="F1792" s="1" t="str" cm="1">
        <f t="array" ref="F1792">IFERROR(INDEX($A$2:$A$4718,E1792),"")</f>
        <v/>
      </c>
    </row>
    <row r="1793" spans="1:6" x14ac:dyDescent="0.3">
      <c r="A1793" t="s">
        <v>283</v>
      </c>
      <c r="B1793">
        <v>24700</v>
      </c>
      <c r="C1793" s="1">
        <f>ROWS($B$2:B1793)</f>
        <v>1792</v>
      </c>
      <c r="D1793" t="str">
        <f>IF(Formulaire!$D$35=Communes!B1793,Communes!C1793,"")</f>
        <v/>
      </c>
      <c r="E1793" t="str">
        <f t="shared" si="27"/>
        <v/>
      </c>
      <c r="F1793" s="1" t="str" cm="1">
        <f t="array" ref="F1793">IFERROR(INDEX($A$2:$A$4718,E1793),"")</f>
        <v/>
      </c>
    </row>
    <row r="1794" spans="1:6" x14ac:dyDescent="0.3">
      <c r="A1794" t="s">
        <v>1848</v>
      </c>
      <c r="B1794">
        <v>24400</v>
      </c>
      <c r="C1794" s="1">
        <f>ROWS($B$2:B1794)</f>
        <v>1793</v>
      </c>
      <c r="D1794" t="str">
        <f>IF(Formulaire!$D$35=Communes!B1794,Communes!C1794,"")</f>
        <v/>
      </c>
      <c r="E1794" t="str">
        <f t="shared" si="27"/>
        <v/>
      </c>
      <c r="F1794" s="1" t="str" cm="1">
        <f t="array" ref="F1794">IFERROR(INDEX($A$2:$A$4718,E1794),"")</f>
        <v/>
      </c>
    </row>
    <row r="1795" spans="1:6" x14ac:dyDescent="0.3">
      <c r="A1795" t="s">
        <v>1849</v>
      </c>
      <c r="B1795">
        <v>24250</v>
      </c>
      <c r="C1795" s="1">
        <f>ROWS($B$2:B1795)</f>
        <v>1794</v>
      </c>
      <c r="D1795" t="str">
        <f>IF(Formulaire!$D$35=Communes!B1795,Communes!C1795,"")</f>
        <v/>
      </c>
      <c r="E1795" t="str">
        <f t="shared" ref="E1795:E1858" si="28">IFERROR(SMALL($D:$D,C1795),"")</f>
        <v/>
      </c>
      <c r="F1795" s="1" t="str" cm="1">
        <f t="array" ref="F1795">IFERROR(INDEX($A$2:$A$4718,E1795),"")</f>
        <v/>
      </c>
    </row>
    <row r="1796" spans="1:6" x14ac:dyDescent="0.3">
      <c r="A1796" t="s">
        <v>1850</v>
      </c>
      <c r="B1796">
        <v>24590</v>
      </c>
      <c r="C1796" s="1">
        <f>ROWS($B$2:B1796)</f>
        <v>1795</v>
      </c>
      <c r="D1796" t="str">
        <f>IF(Formulaire!$D$35=Communes!B1796,Communes!C1796,"")</f>
        <v/>
      </c>
      <c r="E1796" t="str">
        <f t="shared" si="28"/>
        <v/>
      </c>
      <c r="F1796" s="1" t="str" cm="1">
        <f t="array" ref="F1796">IFERROR(INDEX($A$2:$A$4718,E1796),"")</f>
        <v/>
      </c>
    </row>
    <row r="1797" spans="1:6" x14ac:dyDescent="0.3">
      <c r="A1797" t="s">
        <v>1851</v>
      </c>
      <c r="B1797">
        <v>24390</v>
      </c>
      <c r="C1797" s="1">
        <f>ROWS($B$2:B1797)</f>
        <v>1796</v>
      </c>
      <c r="D1797" t="str">
        <f>IF(Formulaire!$D$35=Communes!B1797,Communes!C1797,"")</f>
        <v/>
      </c>
      <c r="E1797" t="str">
        <f t="shared" si="28"/>
        <v/>
      </c>
      <c r="F1797" s="1" t="str" cm="1">
        <f t="array" ref="F1797">IFERROR(INDEX($A$2:$A$4718,E1797),"")</f>
        <v/>
      </c>
    </row>
    <row r="1798" spans="1:6" x14ac:dyDescent="0.3">
      <c r="A1798" t="s">
        <v>1852</v>
      </c>
      <c r="B1798">
        <v>24320</v>
      </c>
      <c r="C1798" s="1">
        <f>ROWS($B$2:B1798)</f>
        <v>1797</v>
      </c>
      <c r="D1798" t="str">
        <f>IF(Formulaire!$D$35=Communes!B1798,Communes!C1798,"")</f>
        <v/>
      </c>
      <c r="E1798" t="str">
        <f t="shared" si="28"/>
        <v/>
      </c>
      <c r="F1798" s="1" t="str" cm="1">
        <f t="array" ref="F1798">IFERROR(INDEX($A$2:$A$4718,E1798),"")</f>
        <v/>
      </c>
    </row>
    <row r="1799" spans="1:6" x14ac:dyDescent="0.3">
      <c r="A1799" t="s">
        <v>1852</v>
      </c>
      <c r="B1799">
        <v>24320</v>
      </c>
      <c r="C1799" s="1">
        <f>ROWS($B$2:B1799)</f>
        <v>1798</v>
      </c>
      <c r="D1799" t="str">
        <f>IF(Formulaire!$D$35=Communes!B1799,Communes!C1799,"")</f>
        <v/>
      </c>
      <c r="E1799" t="str">
        <f t="shared" si="28"/>
        <v/>
      </c>
      <c r="F1799" s="1" t="str" cm="1">
        <f t="array" ref="F1799">IFERROR(INDEX($A$2:$A$4718,E1799),"")</f>
        <v/>
      </c>
    </row>
    <row r="1800" spans="1:6" x14ac:dyDescent="0.3">
      <c r="A1800" t="s">
        <v>1853</v>
      </c>
      <c r="B1800">
        <v>24800</v>
      </c>
      <c r="C1800" s="1">
        <f>ROWS($B$2:B1800)</f>
        <v>1799</v>
      </c>
      <c r="D1800" t="str">
        <f>IF(Formulaire!$D$35=Communes!B1800,Communes!C1800,"")</f>
        <v/>
      </c>
      <c r="E1800" t="str">
        <f t="shared" si="28"/>
        <v/>
      </c>
      <c r="F1800" s="1" t="str" cm="1">
        <f t="array" ref="F1800">IFERROR(INDEX($A$2:$A$4718,E1800),"")</f>
        <v/>
      </c>
    </row>
    <row r="1801" spans="1:6" x14ac:dyDescent="0.3">
      <c r="A1801" t="s">
        <v>1854</v>
      </c>
      <c r="B1801">
        <v>24800</v>
      </c>
      <c r="C1801" s="1">
        <f>ROWS($B$2:B1801)</f>
        <v>1800</v>
      </c>
      <c r="D1801" t="str">
        <f>IF(Formulaire!$D$35=Communes!B1801,Communes!C1801,"")</f>
        <v/>
      </c>
      <c r="E1801" t="str">
        <f t="shared" si="28"/>
        <v/>
      </c>
      <c r="F1801" s="1" t="str" cm="1">
        <f t="array" ref="F1801">IFERROR(INDEX($A$2:$A$4718,E1801),"")</f>
        <v/>
      </c>
    </row>
    <row r="1802" spans="1:6" x14ac:dyDescent="0.3">
      <c r="A1802" t="s">
        <v>1855</v>
      </c>
      <c r="B1802">
        <v>24230</v>
      </c>
      <c r="C1802" s="1">
        <f>ROWS($B$2:B1802)</f>
        <v>1801</v>
      </c>
      <c r="D1802" t="str">
        <f>IF(Formulaire!$D$35=Communes!B1802,Communes!C1802,"")</f>
        <v/>
      </c>
      <c r="E1802" t="str">
        <f t="shared" si="28"/>
        <v/>
      </c>
      <c r="F1802" s="1" t="str" cm="1">
        <f t="array" ref="F1802">IFERROR(INDEX($A$2:$A$4718,E1802),"")</f>
        <v/>
      </c>
    </row>
    <row r="1803" spans="1:6" x14ac:dyDescent="0.3">
      <c r="A1803" t="s">
        <v>1856</v>
      </c>
      <c r="B1803">
        <v>24440</v>
      </c>
      <c r="C1803" s="1">
        <f>ROWS($B$2:B1803)</f>
        <v>1802</v>
      </c>
      <c r="D1803" t="str">
        <f>IF(Formulaire!$D$35=Communes!B1803,Communes!C1803,"")</f>
        <v/>
      </c>
      <c r="E1803" t="str">
        <f t="shared" si="28"/>
        <v/>
      </c>
      <c r="F1803" s="1" t="str" cm="1">
        <f t="array" ref="F1803">IFERROR(INDEX($A$2:$A$4718,E1803),"")</f>
        <v/>
      </c>
    </row>
    <row r="1804" spans="1:6" x14ac:dyDescent="0.3">
      <c r="A1804" t="s">
        <v>1857</v>
      </c>
      <c r="B1804">
        <v>24460</v>
      </c>
      <c r="C1804" s="1">
        <f>ROWS($B$2:B1804)</f>
        <v>1803</v>
      </c>
      <c r="D1804" t="str">
        <f>IF(Formulaire!$D$35=Communes!B1804,Communes!C1804,"")</f>
        <v/>
      </c>
      <c r="E1804" t="str">
        <f t="shared" si="28"/>
        <v/>
      </c>
      <c r="F1804" s="1" t="str" cm="1">
        <f t="array" ref="F1804">IFERROR(INDEX($A$2:$A$4718,E1804),"")</f>
        <v/>
      </c>
    </row>
    <row r="1805" spans="1:6" x14ac:dyDescent="0.3">
      <c r="A1805" t="s">
        <v>1245</v>
      </c>
      <c r="B1805">
        <v>24190</v>
      </c>
      <c r="C1805" s="1">
        <f>ROWS($B$2:B1805)</f>
        <v>1804</v>
      </c>
      <c r="D1805" t="str">
        <f>IF(Formulaire!$D$35=Communes!B1805,Communes!C1805,"")</f>
        <v/>
      </c>
      <c r="E1805" t="str">
        <f t="shared" si="28"/>
        <v/>
      </c>
      <c r="F1805" s="1" t="str" cm="1">
        <f t="array" ref="F1805">IFERROR(INDEX($A$2:$A$4718,E1805),"")</f>
        <v/>
      </c>
    </row>
    <row r="1806" spans="1:6" x14ac:dyDescent="0.3">
      <c r="A1806" t="s">
        <v>1858</v>
      </c>
      <c r="B1806">
        <v>24300</v>
      </c>
      <c r="C1806" s="1">
        <f>ROWS($B$2:B1806)</f>
        <v>1805</v>
      </c>
      <c r="D1806" t="str">
        <f>IF(Formulaire!$D$35=Communes!B1806,Communes!C1806,"")</f>
        <v/>
      </c>
      <c r="E1806" t="str">
        <f t="shared" si="28"/>
        <v/>
      </c>
      <c r="F1806" s="1" t="str" cm="1">
        <f t="array" ref="F1806">IFERROR(INDEX($A$2:$A$4718,E1806),"")</f>
        <v/>
      </c>
    </row>
    <row r="1807" spans="1:6" x14ac:dyDescent="0.3">
      <c r="A1807" t="s">
        <v>265</v>
      </c>
      <c r="B1807">
        <v>24380</v>
      </c>
      <c r="C1807" s="1">
        <f>ROWS($B$2:B1807)</f>
        <v>1806</v>
      </c>
      <c r="D1807" t="str">
        <f>IF(Formulaire!$D$35=Communes!B1807,Communes!C1807,"")</f>
        <v/>
      </c>
      <c r="E1807" t="str">
        <f t="shared" si="28"/>
        <v/>
      </c>
      <c r="F1807" s="1" t="str" cm="1">
        <f t="array" ref="F1807">IFERROR(INDEX($A$2:$A$4718,E1807),"")</f>
        <v/>
      </c>
    </row>
    <row r="1808" spans="1:6" x14ac:dyDescent="0.3">
      <c r="A1808" t="s">
        <v>265</v>
      </c>
      <c r="B1808">
        <v>24660</v>
      </c>
      <c r="C1808" s="1">
        <f>ROWS($B$2:B1808)</f>
        <v>1807</v>
      </c>
      <c r="D1808" t="str">
        <f>IF(Formulaire!$D$35=Communes!B1808,Communes!C1808,"")</f>
        <v/>
      </c>
      <c r="E1808" t="str">
        <f t="shared" si="28"/>
        <v/>
      </c>
      <c r="F1808" s="1" t="str" cm="1">
        <f t="array" ref="F1808">IFERROR(INDEX($A$2:$A$4718,E1808),"")</f>
        <v/>
      </c>
    </row>
    <row r="1809" spans="1:6" x14ac:dyDescent="0.3">
      <c r="A1809" t="s">
        <v>265</v>
      </c>
      <c r="B1809">
        <v>24750</v>
      </c>
      <c r="C1809" s="1">
        <f>ROWS($B$2:B1809)</f>
        <v>1808</v>
      </c>
      <c r="D1809" t="str">
        <f>IF(Formulaire!$D$35=Communes!B1809,Communes!C1809,"")</f>
        <v/>
      </c>
      <c r="E1809" t="str">
        <f t="shared" si="28"/>
        <v/>
      </c>
      <c r="F1809" s="1" t="str" cm="1">
        <f t="array" ref="F1809">IFERROR(INDEX($A$2:$A$4718,E1809),"")</f>
        <v/>
      </c>
    </row>
    <row r="1810" spans="1:6" x14ac:dyDescent="0.3">
      <c r="A1810" t="s">
        <v>1859</v>
      </c>
      <c r="B1810">
        <v>24170</v>
      </c>
      <c r="C1810" s="1">
        <f>ROWS($B$2:B1810)</f>
        <v>1809</v>
      </c>
      <c r="D1810" t="str">
        <f>IF(Formulaire!$D$35=Communes!B1810,Communes!C1810,"")</f>
        <v/>
      </c>
      <c r="E1810" t="str">
        <f t="shared" si="28"/>
        <v/>
      </c>
      <c r="F1810" s="1" t="str" cm="1">
        <f t="array" ref="F1810">IFERROR(INDEX($A$2:$A$4718,E1810),"")</f>
        <v/>
      </c>
    </row>
    <row r="1811" spans="1:6" x14ac:dyDescent="0.3">
      <c r="A1811" t="s">
        <v>1860</v>
      </c>
      <c r="B1811">
        <v>24410</v>
      </c>
      <c r="C1811" s="1">
        <f>ROWS($B$2:B1811)</f>
        <v>1810</v>
      </c>
      <c r="D1811" t="str">
        <f>IF(Formulaire!$D$35=Communes!B1811,Communes!C1811,"")</f>
        <v/>
      </c>
      <c r="E1811" t="str">
        <f t="shared" si="28"/>
        <v/>
      </c>
      <c r="F1811" s="1" t="str" cm="1">
        <f t="array" ref="F1811">IFERROR(INDEX($A$2:$A$4718,E1811),"")</f>
        <v/>
      </c>
    </row>
    <row r="1812" spans="1:6" x14ac:dyDescent="0.3">
      <c r="A1812" t="s">
        <v>1860</v>
      </c>
      <c r="B1812">
        <v>24410</v>
      </c>
      <c r="C1812" s="1">
        <f>ROWS($B$2:B1812)</f>
        <v>1811</v>
      </c>
      <c r="D1812" t="str">
        <f>IF(Formulaire!$D$35=Communes!B1812,Communes!C1812,"")</f>
        <v/>
      </c>
      <c r="E1812" t="str">
        <f t="shared" si="28"/>
        <v/>
      </c>
      <c r="F1812" s="1" t="str" cm="1">
        <f t="array" ref="F1812">IFERROR(INDEX($A$2:$A$4718,E1812),"")</f>
        <v/>
      </c>
    </row>
    <row r="1813" spans="1:6" x14ac:dyDescent="0.3">
      <c r="A1813" t="s">
        <v>1861</v>
      </c>
      <c r="B1813">
        <v>24590</v>
      </c>
      <c r="C1813" s="1">
        <f>ROWS($B$2:B1813)</f>
        <v>1812</v>
      </c>
      <c r="D1813" t="str">
        <f>IF(Formulaire!$D$35=Communes!B1813,Communes!C1813,"")</f>
        <v/>
      </c>
      <c r="E1813" t="str">
        <f t="shared" si="28"/>
        <v/>
      </c>
      <c r="F1813" s="1" t="str" cm="1">
        <f t="array" ref="F1813">IFERROR(INDEX($A$2:$A$4718,E1813),"")</f>
        <v/>
      </c>
    </row>
    <row r="1814" spans="1:6" x14ac:dyDescent="0.3">
      <c r="A1814" t="s">
        <v>1862</v>
      </c>
      <c r="B1814">
        <v>24510</v>
      </c>
      <c r="C1814" s="1">
        <f>ROWS($B$2:B1814)</f>
        <v>1813</v>
      </c>
      <c r="D1814" t="str">
        <f>IF(Formulaire!$D$35=Communes!B1814,Communes!C1814,"")</f>
        <v/>
      </c>
      <c r="E1814" t="str">
        <f t="shared" si="28"/>
        <v/>
      </c>
      <c r="F1814" s="1" t="str" cm="1">
        <f t="array" ref="F1814">IFERROR(INDEX($A$2:$A$4718,E1814),"")</f>
        <v/>
      </c>
    </row>
    <row r="1815" spans="1:6" x14ac:dyDescent="0.3">
      <c r="A1815" t="s">
        <v>1863</v>
      </c>
      <c r="B1815">
        <v>24310</v>
      </c>
      <c r="C1815" s="1">
        <f>ROWS($B$2:B1815)</f>
        <v>1814</v>
      </c>
      <c r="D1815" t="str">
        <f>IF(Formulaire!$D$35=Communes!B1815,Communes!C1815,"")</f>
        <v/>
      </c>
      <c r="E1815" t="str">
        <f t="shared" si="28"/>
        <v/>
      </c>
      <c r="F1815" s="1" t="str" cm="1">
        <f t="array" ref="F1815">IFERROR(INDEX($A$2:$A$4718,E1815),"")</f>
        <v/>
      </c>
    </row>
    <row r="1816" spans="1:6" x14ac:dyDescent="0.3">
      <c r="A1816" t="s">
        <v>254</v>
      </c>
      <c r="B1816">
        <v>24270</v>
      </c>
      <c r="C1816" s="1">
        <f>ROWS($B$2:B1816)</f>
        <v>1815</v>
      </c>
      <c r="D1816" t="str">
        <f>IF(Formulaire!$D$35=Communes!B1816,Communes!C1816,"")</f>
        <v/>
      </c>
      <c r="E1816" t="str">
        <f t="shared" si="28"/>
        <v/>
      </c>
      <c r="F1816" s="1" t="str" cm="1">
        <f t="array" ref="F1816">IFERROR(INDEX($A$2:$A$4718,E1816),"")</f>
        <v/>
      </c>
    </row>
    <row r="1817" spans="1:6" x14ac:dyDescent="0.3">
      <c r="A1817" t="s">
        <v>1864</v>
      </c>
      <c r="B1817">
        <v>24120</v>
      </c>
      <c r="C1817" s="1">
        <f>ROWS($B$2:B1817)</f>
        <v>1816</v>
      </c>
      <c r="D1817" t="str">
        <f>IF(Formulaire!$D$35=Communes!B1817,Communes!C1817,"")</f>
        <v/>
      </c>
      <c r="E1817" t="str">
        <f t="shared" si="28"/>
        <v/>
      </c>
      <c r="F1817" s="1" t="str" cm="1">
        <f t="array" ref="F1817">IFERROR(INDEX($A$2:$A$4718,E1817),"")</f>
        <v/>
      </c>
    </row>
    <row r="1818" spans="1:6" x14ac:dyDescent="0.3">
      <c r="A1818" t="s">
        <v>1865</v>
      </c>
      <c r="B1818">
        <v>24000</v>
      </c>
      <c r="C1818" s="1">
        <f>ROWS($B$2:B1818)</f>
        <v>1817</v>
      </c>
      <c r="D1818" t="str">
        <f>IF(Formulaire!$D$35=Communes!B1818,Communes!C1818,"")</f>
        <v/>
      </c>
      <c r="E1818" t="str">
        <f t="shared" si="28"/>
        <v/>
      </c>
      <c r="F1818" s="1" t="str" cm="1">
        <f t="array" ref="F1818">IFERROR(INDEX($A$2:$A$4718,E1818),"")</f>
        <v/>
      </c>
    </row>
    <row r="1819" spans="1:6" x14ac:dyDescent="0.3">
      <c r="A1819" t="s">
        <v>1866</v>
      </c>
      <c r="B1819">
        <v>24600</v>
      </c>
      <c r="C1819" s="1">
        <f>ROWS($B$2:B1819)</f>
        <v>1818</v>
      </c>
      <c r="D1819" t="str">
        <f>IF(Formulaire!$D$35=Communes!B1819,Communes!C1819,"")</f>
        <v/>
      </c>
      <c r="E1819" t="str">
        <f t="shared" si="28"/>
        <v/>
      </c>
      <c r="F1819" s="1" t="str" cm="1">
        <f t="array" ref="F1819">IFERROR(INDEX($A$2:$A$4718,E1819),"")</f>
        <v/>
      </c>
    </row>
    <row r="1820" spans="1:6" x14ac:dyDescent="0.3">
      <c r="A1820" t="s">
        <v>1867</v>
      </c>
      <c r="B1820">
        <v>24210</v>
      </c>
      <c r="C1820" s="1">
        <f>ROWS($B$2:B1820)</f>
        <v>1819</v>
      </c>
      <c r="D1820" t="str">
        <f>IF(Formulaire!$D$35=Communes!B1820,Communes!C1820,"")</f>
        <v/>
      </c>
      <c r="E1820" t="str">
        <f t="shared" si="28"/>
        <v/>
      </c>
      <c r="F1820" s="1" t="str" cm="1">
        <f t="array" ref="F1820">IFERROR(INDEX($A$2:$A$4718,E1820),"")</f>
        <v/>
      </c>
    </row>
    <row r="1821" spans="1:6" x14ac:dyDescent="0.3">
      <c r="A1821" t="s">
        <v>1868</v>
      </c>
      <c r="B1821">
        <v>24370</v>
      </c>
      <c r="C1821" s="1">
        <f>ROWS($B$2:B1821)</f>
        <v>1820</v>
      </c>
      <c r="D1821" t="str">
        <f>IF(Formulaire!$D$35=Communes!B1821,Communes!C1821,"")</f>
        <v/>
      </c>
      <c r="E1821" t="str">
        <f t="shared" si="28"/>
        <v/>
      </c>
      <c r="F1821" s="1" t="str" cm="1">
        <f t="array" ref="F1821">IFERROR(INDEX($A$2:$A$4718,E1821),"")</f>
        <v/>
      </c>
    </row>
    <row r="1822" spans="1:6" x14ac:dyDescent="0.3">
      <c r="A1822" t="s">
        <v>1868</v>
      </c>
      <c r="B1822">
        <v>24370</v>
      </c>
      <c r="C1822" s="1">
        <f>ROWS($B$2:B1822)</f>
        <v>1821</v>
      </c>
      <c r="D1822" t="str">
        <f>IF(Formulaire!$D$35=Communes!B1822,Communes!C1822,"")</f>
        <v/>
      </c>
      <c r="E1822" t="str">
        <f t="shared" si="28"/>
        <v/>
      </c>
      <c r="F1822" s="1" t="str" cm="1">
        <f t="array" ref="F1822">IFERROR(INDEX($A$2:$A$4718,E1822),"")</f>
        <v/>
      </c>
    </row>
    <row r="1823" spans="1:6" x14ac:dyDescent="0.3">
      <c r="A1823" t="s">
        <v>1868</v>
      </c>
      <c r="B1823">
        <v>24370</v>
      </c>
      <c r="C1823" s="1">
        <f>ROWS($B$2:B1823)</f>
        <v>1822</v>
      </c>
      <c r="D1823" t="str">
        <f>IF(Formulaire!$D$35=Communes!B1823,Communes!C1823,"")</f>
        <v/>
      </c>
      <c r="E1823" t="str">
        <f t="shared" si="28"/>
        <v/>
      </c>
      <c r="F1823" s="1" t="str" cm="1">
        <f t="array" ref="F1823">IFERROR(INDEX($A$2:$A$4718,E1823),"")</f>
        <v/>
      </c>
    </row>
    <row r="1824" spans="1:6" x14ac:dyDescent="0.3">
      <c r="A1824" t="s">
        <v>1869</v>
      </c>
      <c r="B1824">
        <v>24620</v>
      </c>
      <c r="C1824" s="1">
        <f>ROWS($B$2:B1824)</f>
        <v>1823</v>
      </c>
      <c r="D1824" t="str">
        <f>IF(Formulaire!$D$35=Communes!B1824,Communes!C1824,"")</f>
        <v/>
      </c>
      <c r="E1824" t="str">
        <f t="shared" si="28"/>
        <v/>
      </c>
      <c r="F1824" s="1" t="str" cm="1">
        <f t="array" ref="F1824">IFERROR(INDEX($A$2:$A$4718,E1824),"")</f>
        <v/>
      </c>
    </row>
    <row r="1825" spans="1:6" x14ac:dyDescent="0.3">
      <c r="A1825" t="s">
        <v>1870</v>
      </c>
      <c r="B1825">
        <v>24510</v>
      </c>
      <c r="C1825" s="1">
        <f>ROWS($B$2:B1825)</f>
        <v>1824</v>
      </c>
      <c r="D1825" t="str">
        <f>IF(Formulaire!$D$35=Communes!B1825,Communes!C1825,"")</f>
        <v/>
      </c>
      <c r="E1825" t="str">
        <f t="shared" si="28"/>
        <v/>
      </c>
      <c r="F1825" s="1" t="str" cm="1">
        <f t="array" ref="F1825">IFERROR(INDEX($A$2:$A$4718,E1825),"")</f>
        <v/>
      </c>
    </row>
    <row r="1826" spans="1:6" x14ac:dyDescent="0.3">
      <c r="A1826" t="s">
        <v>1871</v>
      </c>
      <c r="B1826">
        <v>24360</v>
      </c>
      <c r="C1826" s="1">
        <f>ROWS($B$2:B1826)</f>
        <v>1825</v>
      </c>
      <c r="D1826" t="str">
        <f>IF(Formulaire!$D$35=Communes!B1826,Communes!C1826,"")</f>
        <v/>
      </c>
      <c r="E1826" t="str">
        <f t="shared" si="28"/>
        <v/>
      </c>
      <c r="F1826" s="1" t="str" cm="1">
        <f t="array" ref="F1826">IFERROR(INDEX($A$2:$A$4718,E1826),"")</f>
        <v/>
      </c>
    </row>
    <row r="1827" spans="1:6" x14ac:dyDescent="0.3">
      <c r="A1827" t="s">
        <v>1872</v>
      </c>
      <c r="B1827">
        <v>24700</v>
      </c>
      <c r="C1827" s="1">
        <f>ROWS($B$2:B1827)</f>
        <v>1826</v>
      </c>
      <c r="D1827" t="str">
        <f>IF(Formulaire!$D$35=Communes!B1827,Communes!C1827,"")</f>
        <v/>
      </c>
      <c r="E1827" t="str">
        <f t="shared" si="28"/>
        <v/>
      </c>
      <c r="F1827" s="1" t="str" cm="1">
        <f t="array" ref="F1827">IFERROR(INDEX($A$2:$A$4718,E1827),"")</f>
        <v/>
      </c>
    </row>
    <row r="1828" spans="1:6" x14ac:dyDescent="0.3">
      <c r="A1828" t="s">
        <v>1873</v>
      </c>
      <c r="B1828">
        <v>24580</v>
      </c>
      <c r="C1828" s="1">
        <f>ROWS($B$2:B1828)</f>
        <v>1827</v>
      </c>
      <c r="D1828" t="str">
        <f>IF(Formulaire!$D$35=Communes!B1828,Communes!C1828,"")</f>
        <v/>
      </c>
      <c r="E1828" t="str">
        <f t="shared" si="28"/>
        <v/>
      </c>
      <c r="F1828" s="1" t="str" cm="1">
        <f t="array" ref="F1828">IFERROR(INDEX($A$2:$A$4718,E1828),"")</f>
        <v/>
      </c>
    </row>
    <row r="1829" spans="1:6" x14ac:dyDescent="0.3">
      <c r="A1829" t="s">
        <v>1874</v>
      </c>
      <c r="B1829">
        <v>24240</v>
      </c>
      <c r="C1829" s="1">
        <f>ROWS($B$2:B1829)</f>
        <v>1828</v>
      </c>
      <c r="D1829" t="str">
        <f>IF(Formulaire!$D$35=Communes!B1829,Communes!C1829,"")</f>
        <v/>
      </c>
      <c r="E1829" t="str">
        <f t="shared" si="28"/>
        <v/>
      </c>
      <c r="F1829" s="1" t="str" cm="1">
        <f t="array" ref="F1829">IFERROR(INDEX($A$2:$A$4718,E1829),"")</f>
        <v/>
      </c>
    </row>
    <row r="1830" spans="1:6" x14ac:dyDescent="0.3">
      <c r="A1830" t="s">
        <v>1875</v>
      </c>
      <c r="B1830">
        <v>24150</v>
      </c>
      <c r="C1830" s="1">
        <f>ROWS($B$2:B1830)</f>
        <v>1829</v>
      </c>
      <c r="D1830" t="str">
        <f>IF(Formulaire!$D$35=Communes!B1830,Communes!C1830,"")</f>
        <v/>
      </c>
      <c r="E1830" t="str">
        <f t="shared" si="28"/>
        <v/>
      </c>
      <c r="F1830" s="1" t="str" cm="1">
        <f t="array" ref="F1830">IFERROR(INDEX($A$2:$A$4718,E1830),"")</f>
        <v/>
      </c>
    </row>
    <row r="1831" spans="1:6" x14ac:dyDescent="0.3">
      <c r="A1831" t="s">
        <v>1876</v>
      </c>
      <c r="B1831">
        <v>33220</v>
      </c>
      <c r="C1831" s="1">
        <f>ROWS($B$2:B1831)</f>
        <v>1830</v>
      </c>
      <c r="D1831" t="str">
        <f>IF(Formulaire!$D$35=Communes!B1831,Communes!C1831,"")</f>
        <v/>
      </c>
      <c r="E1831" t="str">
        <f t="shared" si="28"/>
        <v/>
      </c>
      <c r="F1831" s="1" t="str" cm="1">
        <f t="array" ref="F1831">IFERROR(INDEX($A$2:$A$4718,E1831),"")</f>
        <v/>
      </c>
    </row>
    <row r="1832" spans="1:6" x14ac:dyDescent="0.3">
      <c r="A1832" t="s">
        <v>1877</v>
      </c>
      <c r="B1832">
        <v>24370</v>
      </c>
      <c r="C1832" s="1">
        <f>ROWS($B$2:B1832)</f>
        <v>1831</v>
      </c>
      <c r="D1832" t="str">
        <f>IF(Formulaire!$D$35=Communes!B1832,Communes!C1832,"")</f>
        <v/>
      </c>
      <c r="E1832" t="str">
        <f t="shared" si="28"/>
        <v/>
      </c>
      <c r="F1832" s="1" t="str" cm="1">
        <f t="array" ref="F1832">IFERROR(INDEX($A$2:$A$4718,E1832),"")</f>
        <v/>
      </c>
    </row>
    <row r="1833" spans="1:6" x14ac:dyDescent="0.3">
      <c r="A1833" t="s">
        <v>1878</v>
      </c>
      <c r="B1833">
        <v>24550</v>
      </c>
      <c r="C1833" s="1">
        <f>ROWS($B$2:B1833)</f>
        <v>1832</v>
      </c>
      <c r="D1833" t="str">
        <f>IF(Formulaire!$D$35=Communes!B1833,Communes!C1833,"")</f>
        <v/>
      </c>
      <c r="E1833" t="str">
        <f t="shared" si="28"/>
        <v/>
      </c>
      <c r="F1833" s="1" t="str" cm="1">
        <f t="array" ref="F1833">IFERROR(INDEX($A$2:$A$4718,E1833),"")</f>
        <v/>
      </c>
    </row>
    <row r="1834" spans="1:6" x14ac:dyDescent="0.3">
      <c r="A1834" t="s">
        <v>1879</v>
      </c>
      <c r="B1834">
        <v>24150</v>
      </c>
      <c r="C1834" s="1">
        <f>ROWS($B$2:B1834)</f>
        <v>1833</v>
      </c>
      <c r="D1834" t="str">
        <f>IF(Formulaire!$D$35=Communes!B1834,Communes!C1834,"")</f>
        <v/>
      </c>
      <c r="E1834" t="str">
        <f t="shared" si="28"/>
        <v/>
      </c>
      <c r="F1834" s="1" t="str" cm="1">
        <f t="array" ref="F1834">IFERROR(INDEX($A$2:$A$4718,E1834),"")</f>
        <v/>
      </c>
    </row>
    <row r="1835" spans="1:6" x14ac:dyDescent="0.3">
      <c r="A1835" t="s">
        <v>1880</v>
      </c>
      <c r="B1835">
        <v>24160</v>
      </c>
      <c r="C1835" s="1">
        <f>ROWS($B$2:B1835)</f>
        <v>1834</v>
      </c>
      <c r="D1835" t="str">
        <f>IF(Formulaire!$D$35=Communes!B1835,Communes!C1835,"")</f>
        <v/>
      </c>
      <c r="E1835" t="str">
        <f t="shared" si="28"/>
        <v/>
      </c>
      <c r="F1835" s="1" t="str" cm="1">
        <f t="array" ref="F1835">IFERROR(INDEX($A$2:$A$4718,E1835),"")</f>
        <v/>
      </c>
    </row>
    <row r="1836" spans="1:6" x14ac:dyDescent="0.3">
      <c r="A1836" t="s">
        <v>1881</v>
      </c>
      <c r="B1836">
        <v>24130</v>
      </c>
      <c r="C1836" s="1">
        <f>ROWS($B$2:B1836)</f>
        <v>1835</v>
      </c>
      <c r="D1836" t="str">
        <f>IF(Formulaire!$D$35=Communes!B1836,Communes!C1836,"")</f>
        <v/>
      </c>
      <c r="E1836" t="str">
        <f t="shared" si="28"/>
        <v/>
      </c>
      <c r="F1836" s="1" t="str" cm="1">
        <f t="array" ref="F1836">IFERROR(INDEX($A$2:$A$4718,E1836),"")</f>
        <v/>
      </c>
    </row>
    <row r="1837" spans="1:6" x14ac:dyDescent="0.3">
      <c r="A1837" t="s">
        <v>1882</v>
      </c>
      <c r="B1837">
        <v>24200</v>
      </c>
      <c r="C1837" s="1">
        <f>ROWS($B$2:B1837)</f>
        <v>1836</v>
      </c>
      <c r="D1837" t="str">
        <f>IF(Formulaire!$D$35=Communes!B1837,Communes!C1837,"")</f>
        <v/>
      </c>
      <c r="E1837" t="str">
        <f t="shared" si="28"/>
        <v/>
      </c>
      <c r="F1837" s="1" t="str" cm="1">
        <f t="array" ref="F1837">IFERROR(INDEX($A$2:$A$4718,E1837),"")</f>
        <v/>
      </c>
    </row>
    <row r="1838" spans="1:6" x14ac:dyDescent="0.3">
      <c r="A1838" t="s">
        <v>1883</v>
      </c>
      <c r="B1838">
        <v>24140</v>
      </c>
      <c r="C1838" s="1">
        <f>ROWS($B$2:B1838)</f>
        <v>1837</v>
      </c>
      <c r="D1838" t="str">
        <f>IF(Formulaire!$D$35=Communes!B1838,Communes!C1838,"")</f>
        <v/>
      </c>
      <c r="E1838" t="str">
        <f t="shared" si="28"/>
        <v/>
      </c>
      <c r="F1838" s="1" t="str" cm="1">
        <f t="array" ref="F1838">IFERROR(INDEX($A$2:$A$4718,E1838),"")</f>
        <v/>
      </c>
    </row>
    <row r="1839" spans="1:6" x14ac:dyDescent="0.3">
      <c r="A1839" t="s">
        <v>1884</v>
      </c>
      <c r="B1839">
        <v>24530</v>
      </c>
      <c r="C1839" s="1">
        <f>ROWS($B$2:B1839)</f>
        <v>1838</v>
      </c>
      <c r="D1839" t="str">
        <f>IF(Formulaire!$D$35=Communes!B1839,Communes!C1839,"")</f>
        <v/>
      </c>
      <c r="E1839" t="str">
        <f t="shared" si="28"/>
        <v/>
      </c>
      <c r="F1839" s="1" t="str" cm="1">
        <f t="array" ref="F1839">IFERROR(INDEX($A$2:$A$4718,E1839),"")</f>
        <v/>
      </c>
    </row>
    <row r="1840" spans="1:6" x14ac:dyDescent="0.3">
      <c r="A1840" t="s">
        <v>1885</v>
      </c>
      <c r="B1840">
        <v>24440</v>
      </c>
      <c r="C1840" s="1">
        <f>ROWS($B$2:B1840)</f>
        <v>1839</v>
      </c>
      <c r="D1840" t="str">
        <f>IF(Formulaire!$D$35=Communes!B1840,Communes!C1840,"")</f>
        <v/>
      </c>
      <c r="E1840" t="str">
        <f t="shared" si="28"/>
        <v/>
      </c>
      <c r="F1840" s="1" t="str" cm="1">
        <f t="array" ref="F1840">IFERROR(INDEX($A$2:$A$4718,E1840),"")</f>
        <v/>
      </c>
    </row>
    <row r="1841" spans="1:6" x14ac:dyDescent="0.3">
      <c r="A1841" t="s">
        <v>1886</v>
      </c>
      <c r="B1841">
        <v>24500</v>
      </c>
      <c r="C1841" s="1">
        <f>ROWS($B$2:B1841)</f>
        <v>1840</v>
      </c>
      <c r="D1841" t="str">
        <f>IF(Formulaire!$D$35=Communes!B1841,Communes!C1841,"")</f>
        <v/>
      </c>
      <c r="E1841" t="str">
        <f t="shared" si="28"/>
        <v/>
      </c>
      <c r="F1841" s="1" t="str" cm="1">
        <f t="array" ref="F1841">IFERROR(INDEX($A$2:$A$4718,E1841),"")</f>
        <v/>
      </c>
    </row>
    <row r="1842" spans="1:6" x14ac:dyDescent="0.3">
      <c r="A1842" t="s">
        <v>1887</v>
      </c>
      <c r="B1842">
        <v>24240</v>
      </c>
      <c r="C1842" s="1">
        <f>ROWS($B$2:B1842)</f>
        <v>1841</v>
      </c>
      <c r="D1842" t="str">
        <f>IF(Formulaire!$D$35=Communes!B1842,Communes!C1842,"")</f>
        <v/>
      </c>
      <c r="E1842" t="str">
        <f t="shared" si="28"/>
        <v/>
      </c>
      <c r="F1842" s="1" t="str" cm="1">
        <f t="array" ref="F1842">IFERROR(INDEX($A$2:$A$4718,E1842),"")</f>
        <v/>
      </c>
    </row>
    <row r="1843" spans="1:6" x14ac:dyDescent="0.3">
      <c r="A1843" t="s">
        <v>1888</v>
      </c>
      <c r="B1843">
        <v>24430</v>
      </c>
      <c r="C1843" s="1">
        <f>ROWS($B$2:B1843)</f>
        <v>1842</v>
      </c>
      <c r="D1843" t="str">
        <f>IF(Formulaire!$D$35=Communes!B1843,Communes!C1843,"")</f>
        <v/>
      </c>
      <c r="E1843" t="str">
        <f t="shared" si="28"/>
        <v/>
      </c>
      <c r="F1843" s="1" t="str" cm="1">
        <f t="array" ref="F1843">IFERROR(INDEX($A$2:$A$4718,E1843),"")</f>
        <v/>
      </c>
    </row>
    <row r="1844" spans="1:6" x14ac:dyDescent="0.3">
      <c r="A1844" t="s">
        <v>1889</v>
      </c>
      <c r="B1844">
        <v>24240</v>
      </c>
      <c r="C1844" s="1">
        <f>ROWS($B$2:B1844)</f>
        <v>1843</v>
      </c>
      <c r="D1844" t="str">
        <f>IF(Formulaire!$D$35=Communes!B1844,Communes!C1844,"")</f>
        <v/>
      </c>
      <c r="E1844" t="str">
        <f t="shared" si="28"/>
        <v/>
      </c>
      <c r="F1844" s="1" t="str" cm="1">
        <f t="array" ref="F1844">IFERROR(INDEX($A$2:$A$4718,E1844),"")</f>
        <v/>
      </c>
    </row>
    <row r="1845" spans="1:6" x14ac:dyDescent="0.3">
      <c r="A1845" t="s">
        <v>1890</v>
      </c>
      <c r="B1845">
        <v>24600</v>
      </c>
      <c r="C1845" s="1">
        <f>ROWS($B$2:B1845)</f>
        <v>1844</v>
      </c>
      <c r="D1845" t="str">
        <f>IF(Formulaire!$D$35=Communes!B1845,Communes!C1845,"")</f>
        <v/>
      </c>
      <c r="E1845" t="str">
        <f t="shared" si="28"/>
        <v/>
      </c>
      <c r="F1845" s="1" t="str" cm="1">
        <f t="array" ref="F1845">IFERROR(INDEX($A$2:$A$4718,E1845),"")</f>
        <v/>
      </c>
    </row>
    <row r="1846" spans="1:6" x14ac:dyDescent="0.3">
      <c r="A1846" t="s">
        <v>1891</v>
      </c>
      <c r="B1846">
        <v>24340</v>
      </c>
      <c r="C1846" s="1">
        <f>ROWS($B$2:B1846)</f>
        <v>1845</v>
      </c>
      <c r="D1846" t="str">
        <f>IF(Formulaire!$D$35=Communes!B1846,Communes!C1846,"")</f>
        <v/>
      </c>
      <c r="E1846" t="str">
        <f t="shared" si="28"/>
        <v/>
      </c>
      <c r="F1846" s="1" t="str" cm="1">
        <f t="array" ref="F1846">IFERROR(INDEX($A$2:$A$4718,E1846),"")</f>
        <v/>
      </c>
    </row>
    <row r="1847" spans="1:6" x14ac:dyDescent="0.3">
      <c r="A1847" t="s">
        <v>1892</v>
      </c>
      <c r="B1847">
        <v>24490</v>
      </c>
      <c r="C1847" s="1">
        <f>ROWS($B$2:B1847)</f>
        <v>1846</v>
      </c>
      <c r="D1847" t="str">
        <f>IF(Formulaire!$D$35=Communes!B1847,Communes!C1847,"")</f>
        <v/>
      </c>
      <c r="E1847" t="str">
        <f t="shared" si="28"/>
        <v/>
      </c>
      <c r="F1847" s="1" t="str" cm="1">
        <f t="array" ref="F1847">IFERROR(INDEX($A$2:$A$4718,E1847),"")</f>
        <v/>
      </c>
    </row>
    <row r="1848" spans="1:6" x14ac:dyDescent="0.3">
      <c r="A1848" t="s">
        <v>1892</v>
      </c>
      <c r="B1848">
        <v>24490</v>
      </c>
      <c r="C1848" s="1">
        <f>ROWS($B$2:B1848)</f>
        <v>1847</v>
      </c>
      <c r="D1848" t="str">
        <f>IF(Formulaire!$D$35=Communes!B1848,Communes!C1848,"")</f>
        <v/>
      </c>
      <c r="E1848" t="str">
        <f t="shared" si="28"/>
        <v/>
      </c>
      <c r="F1848" s="1" t="str" cm="1">
        <f t="array" ref="F1848">IFERROR(INDEX($A$2:$A$4718,E1848),"")</f>
        <v/>
      </c>
    </row>
    <row r="1849" spans="1:6" x14ac:dyDescent="0.3">
      <c r="A1849" t="s">
        <v>1892</v>
      </c>
      <c r="B1849">
        <v>24490</v>
      </c>
      <c r="C1849" s="1">
        <f>ROWS($B$2:B1849)</f>
        <v>1848</v>
      </c>
      <c r="D1849" t="str">
        <f>IF(Formulaire!$D$35=Communes!B1849,Communes!C1849,"")</f>
        <v/>
      </c>
      <c r="E1849" t="str">
        <f t="shared" si="28"/>
        <v/>
      </c>
      <c r="F1849" s="1" t="str" cm="1">
        <f t="array" ref="F1849">IFERROR(INDEX($A$2:$A$4718,E1849),"")</f>
        <v/>
      </c>
    </row>
    <row r="1850" spans="1:6" x14ac:dyDescent="0.3">
      <c r="A1850" t="s">
        <v>1893</v>
      </c>
      <c r="B1850">
        <v>24250</v>
      </c>
      <c r="C1850" s="1">
        <f>ROWS($B$2:B1850)</f>
        <v>1849</v>
      </c>
      <c r="D1850" t="str">
        <f>IF(Formulaire!$D$35=Communes!B1850,Communes!C1850,"")</f>
        <v/>
      </c>
      <c r="E1850" t="str">
        <f t="shared" si="28"/>
        <v/>
      </c>
      <c r="F1850" s="1" t="str" cm="1">
        <f t="array" ref="F1850">IFERROR(INDEX($A$2:$A$4718,E1850),"")</f>
        <v/>
      </c>
    </row>
    <row r="1851" spans="1:6" x14ac:dyDescent="0.3">
      <c r="A1851" t="s">
        <v>1894</v>
      </c>
      <c r="B1851">
        <v>24580</v>
      </c>
      <c r="C1851" s="1">
        <f>ROWS($B$2:B1851)</f>
        <v>1850</v>
      </c>
      <c r="D1851" t="str">
        <f>IF(Formulaire!$D$35=Communes!B1851,Communes!C1851,"")</f>
        <v/>
      </c>
      <c r="E1851" t="str">
        <f t="shared" si="28"/>
        <v/>
      </c>
      <c r="F1851" s="1" t="str" cm="1">
        <f t="array" ref="F1851">IFERROR(INDEX($A$2:$A$4718,E1851),"")</f>
        <v/>
      </c>
    </row>
    <row r="1852" spans="1:6" x14ac:dyDescent="0.3">
      <c r="A1852" t="s">
        <v>1894</v>
      </c>
      <c r="B1852">
        <v>24580</v>
      </c>
      <c r="C1852" s="1">
        <f>ROWS($B$2:B1852)</f>
        <v>1851</v>
      </c>
      <c r="D1852" t="str">
        <f>IF(Formulaire!$D$35=Communes!B1852,Communes!C1852,"")</f>
        <v/>
      </c>
      <c r="E1852" t="str">
        <f t="shared" si="28"/>
        <v/>
      </c>
      <c r="F1852" s="1" t="str" cm="1">
        <f t="array" ref="F1852">IFERROR(INDEX($A$2:$A$4718,E1852),"")</f>
        <v/>
      </c>
    </row>
    <row r="1853" spans="1:6" x14ac:dyDescent="0.3">
      <c r="A1853" t="s">
        <v>1895</v>
      </c>
      <c r="B1853">
        <v>24240</v>
      </c>
      <c r="C1853" s="1">
        <f>ROWS($B$2:B1853)</f>
        <v>1852</v>
      </c>
      <c r="D1853" t="str">
        <f>IF(Formulaire!$D$35=Communes!B1853,Communes!C1853,"")</f>
        <v/>
      </c>
      <c r="E1853" t="str">
        <f t="shared" si="28"/>
        <v/>
      </c>
      <c r="F1853" s="1" t="str" cm="1">
        <f t="array" ref="F1853">IFERROR(INDEX($A$2:$A$4718,E1853),"")</f>
        <v/>
      </c>
    </row>
    <row r="1854" spans="1:6" x14ac:dyDescent="0.3">
      <c r="A1854" t="s">
        <v>1896</v>
      </c>
      <c r="B1854">
        <v>24500</v>
      </c>
      <c r="C1854" s="1">
        <f>ROWS($B$2:B1854)</f>
        <v>1853</v>
      </c>
      <c r="D1854" t="str">
        <f>IF(Formulaire!$D$35=Communes!B1854,Communes!C1854,"")</f>
        <v/>
      </c>
      <c r="E1854" t="str">
        <f t="shared" si="28"/>
        <v/>
      </c>
      <c r="F1854" s="1" t="str" cm="1">
        <f t="array" ref="F1854">IFERROR(INDEX($A$2:$A$4718,E1854),"")</f>
        <v/>
      </c>
    </row>
    <row r="1855" spans="1:6" x14ac:dyDescent="0.3">
      <c r="A1855" t="s">
        <v>1897</v>
      </c>
      <c r="B1855">
        <v>24170</v>
      </c>
      <c r="C1855" s="1">
        <f>ROWS($B$2:B1855)</f>
        <v>1854</v>
      </c>
      <c r="D1855" t="str">
        <f>IF(Formulaire!$D$35=Communes!B1855,Communes!C1855,"")</f>
        <v/>
      </c>
      <c r="E1855" t="str">
        <f t="shared" si="28"/>
        <v/>
      </c>
      <c r="F1855" s="1" t="str" cm="1">
        <f t="array" ref="F1855">IFERROR(INDEX($A$2:$A$4718,E1855),"")</f>
        <v/>
      </c>
    </row>
    <row r="1856" spans="1:6" x14ac:dyDescent="0.3">
      <c r="A1856" t="s">
        <v>1898</v>
      </c>
      <c r="B1856">
        <v>24520</v>
      </c>
      <c r="C1856" s="1">
        <f>ROWS($B$2:B1856)</f>
        <v>1855</v>
      </c>
      <c r="D1856" t="str">
        <f>IF(Formulaire!$D$35=Communes!B1856,Communes!C1856,"")</f>
        <v/>
      </c>
      <c r="E1856" t="str">
        <f t="shared" si="28"/>
        <v/>
      </c>
      <c r="F1856" s="1" t="str" cm="1">
        <f t="array" ref="F1856">IFERROR(INDEX($A$2:$A$4718,E1856),"")</f>
        <v/>
      </c>
    </row>
    <row r="1857" spans="1:6" x14ac:dyDescent="0.3">
      <c r="A1857" t="s">
        <v>1899</v>
      </c>
      <c r="B1857">
        <v>24380</v>
      </c>
      <c r="C1857" s="1">
        <f>ROWS($B$2:B1857)</f>
        <v>1856</v>
      </c>
      <c r="D1857" t="str">
        <f>IF(Formulaire!$D$35=Communes!B1857,Communes!C1857,"")</f>
        <v/>
      </c>
      <c r="E1857" t="str">
        <f t="shared" si="28"/>
        <v/>
      </c>
      <c r="F1857" s="1" t="str" cm="1">
        <f t="array" ref="F1857">IFERROR(INDEX($A$2:$A$4718,E1857),"")</f>
        <v/>
      </c>
    </row>
    <row r="1858" spans="1:6" x14ac:dyDescent="0.3">
      <c r="A1858" t="s">
        <v>1899</v>
      </c>
      <c r="B1858">
        <v>24510</v>
      </c>
      <c r="C1858" s="1">
        <f>ROWS($B$2:B1858)</f>
        <v>1857</v>
      </c>
      <c r="D1858" t="str">
        <f>IF(Formulaire!$D$35=Communes!B1858,Communes!C1858,"")</f>
        <v/>
      </c>
      <c r="E1858" t="str">
        <f t="shared" si="28"/>
        <v/>
      </c>
      <c r="F1858" s="1" t="str" cm="1">
        <f t="array" ref="F1858">IFERROR(INDEX($A$2:$A$4718,E1858),"")</f>
        <v/>
      </c>
    </row>
    <row r="1859" spans="1:6" x14ac:dyDescent="0.3">
      <c r="A1859" t="s">
        <v>1899</v>
      </c>
      <c r="B1859">
        <v>24510</v>
      </c>
      <c r="C1859" s="1">
        <f>ROWS($B$2:B1859)</f>
        <v>1858</v>
      </c>
      <c r="D1859" t="str">
        <f>IF(Formulaire!$D$35=Communes!B1859,Communes!C1859,"")</f>
        <v/>
      </c>
      <c r="E1859" t="str">
        <f t="shared" ref="E1859:E1922" si="29">IFERROR(SMALL($D:$D,C1859),"")</f>
        <v/>
      </c>
      <c r="F1859" s="1" t="str" cm="1">
        <f t="array" ref="F1859">IFERROR(INDEX($A$2:$A$4718,E1859),"")</f>
        <v/>
      </c>
    </row>
    <row r="1860" spans="1:6" x14ac:dyDescent="0.3">
      <c r="A1860" t="s">
        <v>1900</v>
      </c>
      <c r="B1860">
        <v>24120</v>
      </c>
      <c r="C1860" s="1">
        <f>ROWS($B$2:B1860)</f>
        <v>1859</v>
      </c>
      <c r="D1860" t="str">
        <f>IF(Formulaire!$D$35=Communes!B1860,Communes!C1860,"")</f>
        <v/>
      </c>
      <c r="E1860" t="str">
        <f t="shared" si="29"/>
        <v/>
      </c>
      <c r="F1860" s="1" t="str" cm="1">
        <f t="array" ref="F1860">IFERROR(INDEX($A$2:$A$4718,E1860),"")</f>
        <v/>
      </c>
    </row>
    <row r="1861" spans="1:6" x14ac:dyDescent="0.3">
      <c r="A1861" t="s">
        <v>1900</v>
      </c>
      <c r="B1861">
        <v>24290</v>
      </c>
      <c r="C1861" s="1">
        <f>ROWS($B$2:B1861)</f>
        <v>1860</v>
      </c>
      <c r="D1861" t="str">
        <f>IF(Formulaire!$D$35=Communes!B1861,Communes!C1861,"")</f>
        <v/>
      </c>
      <c r="E1861" t="str">
        <f t="shared" si="29"/>
        <v/>
      </c>
      <c r="F1861" s="1" t="str" cm="1">
        <f t="array" ref="F1861">IFERROR(INDEX($A$2:$A$4718,E1861),"")</f>
        <v/>
      </c>
    </row>
    <row r="1862" spans="1:6" x14ac:dyDescent="0.3">
      <c r="A1862" t="s">
        <v>1901</v>
      </c>
      <c r="B1862">
        <v>24380</v>
      </c>
      <c r="C1862" s="1">
        <f>ROWS($B$2:B1862)</f>
        <v>1861</v>
      </c>
      <c r="D1862" t="str">
        <f>IF(Formulaire!$D$35=Communes!B1862,Communes!C1862,"")</f>
        <v/>
      </c>
      <c r="E1862" t="str">
        <f t="shared" si="29"/>
        <v/>
      </c>
      <c r="F1862" s="1" t="str" cm="1">
        <f t="array" ref="F1862">IFERROR(INDEX($A$2:$A$4718,E1862),"")</f>
        <v/>
      </c>
    </row>
    <row r="1863" spans="1:6" x14ac:dyDescent="0.3">
      <c r="A1863" t="s">
        <v>1902</v>
      </c>
      <c r="B1863">
        <v>24200</v>
      </c>
      <c r="C1863" s="1">
        <f>ROWS($B$2:B1863)</f>
        <v>1862</v>
      </c>
      <c r="D1863" t="str">
        <f>IF(Formulaire!$D$35=Communes!B1863,Communes!C1863,"")</f>
        <v/>
      </c>
      <c r="E1863" t="str">
        <f t="shared" si="29"/>
        <v/>
      </c>
      <c r="F1863" s="1" t="str" cm="1">
        <f t="array" ref="F1863">IFERROR(INDEX($A$2:$A$4718,E1863),"")</f>
        <v/>
      </c>
    </row>
    <row r="1864" spans="1:6" x14ac:dyDescent="0.3">
      <c r="A1864" t="s">
        <v>1903</v>
      </c>
      <c r="B1864">
        <v>24190</v>
      </c>
      <c r="C1864" s="1">
        <f>ROWS($B$2:B1864)</f>
        <v>1863</v>
      </c>
      <c r="D1864" t="str">
        <f>IF(Formulaire!$D$35=Communes!B1864,Communes!C1864,"")</f>
        <v/>
      </c>
      <c r="E1864" t="str">
        <f t="shared" si="29"/>
        <v/>
      </c>
      <c r="F1864" s="1" t="str" cm="1">
        <f t="array" ref="F1864">IFERROR(INDEX($A$2:$A$4718,E1864),"")</f>
        <v/>
      </c>
    </row>
    <row r="1865" spans="1:6" x14ac:dyDescent="0.3">
      <c r="A1865" t="s">
        <v>1904</v>
      </c>
      <c r="B1865">
        <v>24230</v>
      </c>
      <c r="C1865" s="1">
        <f>ROWS($B$2:B1865)</f>
        <v>1864</v>
      </c>
      <c r="D1865" t="str">
        <f>IF(Formulaire!$D$35=Communes!B1865,Communes!C1865,"")</f>
        <v/>
      </c>
      <c r="E1865" t="str">
        <f t="shared" si="29"/>
        <v/>
      </c>
      <c r="F1865" s="1" t="str" cm="1">
        <f t="array" ref="F1865">IFERROR(INDEX($A$2:$A$4718,E1865),"")</f>
        <v/>
      </c>
    </row>
    <row r="1866" spans="1:6" x14ac:dyDescent="0.3">
      <c r="A1866" t="s">
        <v>1905</v>
      </c>
      <c r="B1866">
        <v>24110</v>
      </c>
      <c r="C1866" s="1">
        <f>ROWS($B$2:B1866)</f>
        <v>1865</v>
      </c>
      <c r="D1866" t="str">
        <f>IF(Formulaire!$D$35=Communes!B1866,Communes!C1866,"")</f>
        <v/>
      </c>
      <c r="E1866" t="str">
        <f t="shared" si="29"/>
        <v/>
      </c>
      <c r="F1866" s="1" t="str" cm="1">
        <f t="array" ref="F1866">IFERROR(INDEX($A$2:$A$4718,E1866),"")</f>
        <v/>
      </c>
    </row>
    <row r="1867" spans="1:6" x14ac:dyDescent="0.3">
      <c r="A1867" t="s">
        <v>1906</v>
      </c>
      <c r="B1867">
        <v>24110</v>
      </c>
      <c r="C1867" s="1">
        <f>ROWS($B$2:B1867)</f>
        <v>1866</v>
      </c>
      <c r="D1867" t="str">
        <f>IF(Formulaire!$D$35=Communes!B1867,Communes!C1867,"")</f>
        <v/>
      </c>
      <c r="E1867" t="str">
        <f t="shared" si="29"/>
        <v/>
      </c>
      <c r="F1867" s="1" t="str" cm="1">
        <f t="array" ref="F1867">IFERROR(INDEX($A$2:$A$4718,E1867),"")</f>
        <v/>
      </c>
    </row>
    <row r="1868" spans="1:6" x14ac:dyDescent="0.3">
      <c r="A1868" t="s">
        <v>1907</v>
      </c>
      <c r="B1868">
        <v>24500</v>
      </c>
      <c r="C1868" s="1">
        <f>ROWS($B$2:B1868)</f>
        <v>1867</v>
      </c>
      <c r="D1868" t="str">
        <f>IF(Formulaire!$D$35=Communes!B1868,Communes!C1868,"")</f>
        <v/>
      </c>
      <c r="E1868" t="str">
        <f t="shared" si="29"/>
        <v/>
      </c>
      <c r="F1868" s="1" t="str" cm="1">
        <f t="array" ref="F1868">IFERROR(INDEX($A$2:$A$4718,E1868),"")</f>
        <v/>
      </c>
    </row>
    <row r="1869" spans="1:6" x14ac:dyDescent="0.3">
      <c r="A1869" t="s">
        <v>1908</v>
      </c>
      <c r="B1869">
        <v>24560</v>
      </c>
      <c r="C1869" s="1">
        <f>ROWS($B$2:B1869)</f>
        <v>1868</v>
      </c>
      <c r="D1869" t="str">
        <f>IF(Formulaire!$D$35=Communes!B1869,Communes!C1869,"")</f>
        <v/>
      </c>
      <c r="E1869" t="str">
        <f t="shared" si="29"/>
        <v/>
      </c>
      <c r="F1869" s="1" t="str" cm="1">
        <f t="array" ref="F1869">IFERROR(INDEX($A$2:$A$4718,E1869),"")</f>
        <v/>
      </c>
    </row>
    <row r="1870" spans="1:6" x14ac:dyDescent="0.3">
      <c r="A1870" t="s">
        <v>1909</v>
      </c>
      <c r="B1870">
        <v>24250</v>
      </c>
      <c r="C1870" s="1">
        <f>ROWS($B$2:B1870)</f>
        <v>1869</v>
      </c>
      <c r="D1870" t="str">
        <f>IF(Formulaire!$D$35=Communes!B1870,Communes!C1870,"")</f>
        <v/>
      </c>
      <c r="E1870" t="str">
        <f t="shared" si="29"/>
        <v/>
      </c>
      <c r="F1870" s="1" t="str" cm="1">
        <f t="array" ref="F1870">IFERROR(INDEX($A$2:$A$4718,E1870),"")</f>
        <v/>
      </c>
    </row>
    <row r="1871" spans="1:6" x14ac:dyDescent="0.3">
      <c r="A1871" t="s">
        <v>1910</v>
      </c>
      <c r="B1871">
        <v>24410</v>
      </c>
      <c r="C1871" s="1">
        <f>ROWS($B$2:B1871)</f>
        <v>1870</v>
      </c>
      <c r="D1871" t="str">
        <f>IF(Formulaire!$D$35=Communes!B1871,Communes!C1871,"")</f>
        <v/>
      </c>
      <c r="E1871" t="str">
        <f t="shared" si="29"/>
        <v/>
      </c>
      <c r="F1871" s="1" t="str" cm="1">
        <f t="array" ref="F1871">IFERROR(INDEX($A$2:$A$4718,E1871),"")</f>
        <v/>
      </c>
    </row>
    <row r="1872" spans="1:6" x14ac:dyDescent="0.3">
      <c r="A1872" t="s">
        <v>1910</v>
      </c>
      <c r="B1872">
        <v>24410</v>
      </c>
      <c r="C1872" s="1">
        <f>ROWS($B$2:B1872)</f>
        <v>1871</v>
      </c>
      <c r="D1872" t="str">
        <f>IF(Formulaire!$D$35=Communes!B1872,Communes!C1872,"")</f>
        <v/>
      </c>
      <c r="E1872" t="str">
        <f t="shared" si="29"/>
        <v/>
      </c>
      <c r="F1872" s="1" t="str" cm="1">
        <f t="array" ref="F1872">IFERROR(INDEX($A$2:$A$4718,E1872),"")</f>
        <v/>
      </c>
    </row>
    <row r="1873" spans="1:6" x14ac:dyDescent="0.3">
      <c r="A1873" t="s">
        <v>1911</v>
      </c>
      <c r="B1873">
        <v>24260</v>
      </c>
      <c r="C1873" s="1">
        <f>ROWS($B$2:B1873)</f>
        <v>1872</v>
      </c>
      <c r="D1873" t="str">
        <f>IF(Formulaire!$D$35=Communes!B1873,Communes!C1873,"")</f>
        <v/>
      </c>
      <c r="E1873" t="str">
        <f t="shared" si="29"/>
        <v/>
      </c>
      <c r="F1873" s="1" t="str" cm="1">
        <f t="array" ref="F1873">IFERROR(INDEX($A$2:$A$4718,E1873),"")</f>
        <v/>
      </c>
    </row>
    <row r="1874" spans="1:6" x14ac:dyDescent="0.3">
      <c r="A1874" t="s">
        <v>1912</v>
      </c>
      <c r="B1874">
        <v>24540</v>
      </c>
      <c r="C1874" s="1">
        <f>ROWS($B$2:B1874)</f>
        <v>1873</v>
      </c>
      <c r="D1874" t="str">
        <f>IF(Formulaire!$D$35=Communes!B1874,Communes!C1874,"")</f>
        <v/>
      </c>
      <c r="E1874" t="str">
        <f t="shared" si="29"/>
        <v/>
      </c>
      <c r="F1874" s="1" t="str" cm="1">
        <f t="array" ref="F1874">IFERROR(INDEX($A$2:$A$4718,E1874),"")</f>
        <v/>
      </c>
    </row>
    <row r="1875" spans="1:6" x14ac:dyDescent="0.3">
      <c r="A1875" t="s">
        <v>1913</v>
      </c>
      <c r="B1875">
        <v>24440</v>
      </c>
      <c r="C1875" s="1">
        <f>ROWS($B$2:B1875)</f>
        <v>1874</v>
      </c>
      <c r="D1875" t="str">
        <f>IF(Formulaire!$D$35=Communes!B1875,Communes!C1875,"")</f>
        <v/>
      </c>
      <c r="E1875" t="str">
        <f t="shared" si="29"/>
        <v/>
      </c>
      <c r="F1875" s="1" t="str" cm="1">
        <f t="array" ref="F1875">IFERROR(INDEX($A$2:$A$4718,E1875),"")</f>
        <v/>
      </c>
    </row>
    <row r="1876" spans="1:6" x14ac:dyDescent="0.3">
      <c r="A1876" t="s">
        <v>1914</v>
      </c>
      <c r="B1876">
        <v>24700</v>
      </c>
      <c r="C1876" s="1">
        <f>ROWS($B$2:B1876)</f>
        <v>1875</v>
      </c>
      <c r="D1876" t="str">
        <f>IF(Formulaire!$D$35=Communes!B1876,Communes!C1876,"")</f>
        <v/>
      </c>
      <c r="E1876" t="str">
        <f t="shared" si="29"/>
        <v/>
      </c>
      <c r="F1876" s="1" t="str" cm="1">
        <f t="array" ref="F1876">IFERROR(INDEX($A$2:$A$4718,E1876),"")</f>
        <v/>
      </c>
    </row>
    <row r="1877" spans="1:6" x14ac:dyDescent="0.3">
      <c r="A1877" t="s">
        <v>1915</v>
      </c>
      <c r="B1877">
        <v>24360</v>
      </c>
      <c r="C1877" s="1">
        <f>ROWS($B$2:B1877)</f>
        <v>1876</v>
      </c>
      <c r="D1877" t="str">
        <f>IF(Formulaire!$D$35=Communes!B1877,Communes!C1877,"")</f>
        <v/>
      </c>
      <c r="E1877" t="str">
        <f t="shared" si="29"/>
        <v/>
      </c>
      <c r="F1877" s="1" t="str" cm="1">
        <f t="array" ref="F1877">IFERROR(INDEX($A$2:$A$4718,E1877),"")</f>
        <v/>
      </c>
    </row>
    <row r="1878" spans="1:6" x14ac:dyDescent="0.3">
      <c r="A1878" t="s">
        <v>1916</v>
      </c>
      <c r="B1878">
        <v>24150</v>
      </c>
      <c r="C1878" s="1">
        <f>ROWS($B$2:B1878)</f>
        <v>1877</v>
      </c>
      <c r="D1878" t="str">
        <f>IF(Formulaire!$D$35=Communes!B1878,Communes!C1878,"")</f>
        <v/>
      </c>
      <c r="E1878" t="str">
        <f t="shared" si="29"/>
        <v/>
      </c>
      <c r="F1878" s="1" t="str" cm="1">
        <f t="array" ref="F1878">IFERROR(INDEX($A$2:$A$4718,E1878),"")</f>
        <v/>
      </c>
    </row>
    <row r="1879" spans="1:6" x14ac:dyDescent="0.3">
      <c r="A1879" t="s">
        <v>1917</v>
      </c>
      <c r="B1879">
        <v>24500</v>
      </c>
      <c r="C1879" s="1">
        <f>ROWS($B$2:B1879)</f>
        <v>1878</v>
      </c>
      <c r="D1879" t="str">
        <f>IF(Formulaire!$D$35=Communes!B1879,Communes!C1879,"")</f>
        <v/>
      </c>
      <c r="E1879" t="str">
        <f t="shared" si="29"/>
        <v/>
      </c>
      <c r="F1879" s="1" t="str" cm="1">
        <f t="array" ref="F1879">IFERROR(INDEX($A$2:$A$4718,E1879),"")</f>
        <v/>
      </c>
    </row>
    <row r="1880" spans="1:6" x14ac:dyDescent="0.3">
      <c r="A1880" t="s">
        <v>1918</v>
      </c>
      <c r="B1880">
        <v>24540</v>
      </c>
      <c r="C1880" s="1">
        <f>ROWS($B$2:B1880)</f>
        <v>1879</v>
      </c>
      <c r="D1880" t="str">
        <f>IF(Formulaire!$D$35=Communes!B1880,Communes!C1880,"")</f>
        <v/>
      </c>
      <c r="E1880" t="str">
        <f t="shared" si="29"/>
        <v/>
      </c>
      <c r="F1880" s="1" t="str" cm="1">
        <f t="array" ref="F1880">IFERROR(INDEX($A$2:$A$4718,E1880),"")</f>
        <v/>
      </c>
    </row>
    <row r="1881" spans="1:6" x14ac:dyDescent="0.3">
      <c r="A1881" t="s">
        <v>1919</v>
      </c>
      <c r="B1881">
        <v>24560</v>
      </c>
      <c r="C1881" s="1">
        <f>ROWS($B$2:B1881)</f>
        <v>1880</v>
      </c>
      <c r="D1881" t="str">
        <f>IF(Formulaire!$D$35=Communes!B1881,Communes!C1881,"")</f>
        <v/>
      </c>
      <c r="E1881" t="str">
        <f t="shared" si="29"/>
        <v/>
      </c>
      <c r="F1881" s="1" t="str" cm="1">
        <f t="array" ref="F1881">IFERROR(INDEX($A$2:$A$4718,E1881),"")</f>
        <v/>
      </c>
    </row>
    <row r="1882" spans="1:6" x14ac:dyDescent="0.3">
      <c r="A1882" t="s">
        <v>1920</v>
      </c>
      <c r="B1882">
        <v>24550</v>
      </c>
      <c r="C1882" s="1">
        <f>ROWS($B$2:B1882)</f>
        <v>1881</v>
      </c>
      <c r="D1882" t="str">
        <f>IF(Formulaire!$D$35=Communes!B1882,Communes!C1882,"")</f>
        <v/>
      </c>
      <c r="E1882" t="str">
        <f t="shared" si="29"/>
        <v/>
      </c>
      <c r="F1882" s="1" t="str" cm="1">
        <f t="array" ref="F1882">IFERROR(INDEX($A$2:$A$4718,E1882),"")</f>
        <v/>
      </c>
    </row>
    <row r="1883" spans="1:6" x14ac:dyDescent="0.3">
      <c r="A1883" t="s">
        <v>1921</v>
      </c>
      <c r="B1883">
        <v>24260</v>
      </c>
      <c r="C1883" s="1">
        <f>ROWS($B$2:B1883)</f>
        <v>1882</v>
      </c>
      <c r="D1883" t="str">
        <f>IF(Formulaire!$D$35=Communes!B1883,Communes!C1883,"")</f>
        <v/>
      </c>
      <c r="E1883" t="str">
        <f t="shared" si="29"/>
        <v/>
      </c>
      <c r="F1883" s="1" t="str" cm="1">
        <f t="array" ref="F1883">IFERROR(INDEX($A$2:$A$4718,E1883),"")</f>
        <v/>
      </c>
    </row>
    <row r="1884" spans="1:6" x14ac:dyDescent="0.3">
      <c r="A1884" t="s">
        <v>1922</v>
      </c>
      <c r="B1884">
        <v>24330</v>
      </c>
      <c r="C1884" s="1">
        <f>ROWS($B$2:B1884)</f>
        <v>1883</v>
      </c>
      <c r="D1884" t="str">
        <f>IF(Formulaire!$D$35=Communes!B1884,Communes!C1884,"")</f>
        <v/>
      </c>
      <c r="E1884" t="str">
        <f t="shared" si="29"/>
        <v/>
      </c>
      <c r="F1884" s="1" t="str" cm="1">
        <f t="array" ref="F1884">IFERROR(INDEX($A$2:$A$4718,E1884),"")</f>
        <v/>
      </c>
    </row>
    <row r="1885" spans="1:6" x14ac:dyDescent="0.3">
      <c r="A1885" t="s">
        <v>1923</v>
      </c>
      <c r="B1885">
        <v>24590</v>
      </c>
      <c r="C1885" s="1">
        <f>ROWS($B$2:B1885)</f>
        <v>1884</v>
      </c>
      <c r="D1885" t="str">
        <f>IF(Formulaire!$D$35=Communes!B1885,Communes!C1885,"")</f>
        <v/>
      </c>
      <c r="E1885" t="str">
        <f t="shared" si="29"/>
        <v/>
      </c>
      <c r="F1885" s="1" t="str" cm="1">
        <f t="array" ref="F1885">IFERROR(INDEX($A$2:$A$4718,E1885),"")</f>
        <v/>
      </c>
    </row>
    <row r="1886" spans="1:6" x14ac:dyDescent="0.3">
      <c r="A1886" t="s">
        <v>202</v>
      </c>
      <c r="B1886">
        <v>24440</v>
      </c>
      <c r="C1886" s="1">
        <f>ROWS($B$2:B1886)</f>
        <v>1885</v>
      </c>
      <c r="D1886" t="str">
        <f>IF(Formulaire!$D$35=Communes!B1886,Communes!C1886,"")</f>
        <v/>
      </c>
      <c r="E1886" t="str">
        <f t="shared" si="29"/>
        <v/>
      </c>
      <c r="F1886" s="1" t="str" cm="1">
        <f t="array" ref="F1886">IFERROR(INDEX($A$2:$A$4718,E1886),"")</f>
        <v/>
      </c>
    </row>
    <row r="1887" spans="1:6" x14ac:dyDescent="0.3">
      <c r="A1887" t="s">
        <v>1924</v>
      </c>
      <c r="B1887">
        <v>24340</v>
      </c>
      <c r="C1887" s="1">
        <f>ROWS($B$2:B1887)</f>
        <v>1886</v>
      </c>
      <c r="D1887" t="str">
        <f>IF(Formulaire!$D$35=Communes!B1887,Communes!C1887,"")</f>
        <v/>
      </c>
      <c r="E1887" t="str">
        <f t="shared" si="29"/>
        <v/>
      </c>
      <c r="F1887" s="1" t="str" cm="1">
        <f t="array" ref="F1887">IFERROR(INDEX($A$2:$A$4718,E1887),"")</f>
        <v/>
      </c>
    </row>
    <row r="1888" spans="1:6" x14ac:dyDescent="0.3">
      <c r="A1888" t="s">
        <v>1925</v>
      </c>
      <c r="B1888">
        <v>24250</v>
      </c>
      <c r="C1888" s="1">
        <f>ROWS($B$2:B1888)</f>
        <v>1887</v>
      </c>
      <c r="D1888" t="str">
        <f>IF(Formulaire!$D$35=Communes!B1888,Communes!C1888,"")</f>
        <v/>
      </c>
      <c r="E1888" t="str">
        <f t="shared" si="29"/>
        <v/>
      </c>
      <c r="F1888" s="1" t="str" cm="1">
        <f t="array" ref="F1888">IFERROR(INDEX($A$2:$A$4718,E1888),"")</f>
        <v/>
      </c>
    </row>
    <row r="1889" spans="1:6" x14ac:dyDescent="0.3">
      <c r="A1889" t="s">
        <v>1284</v>
      </c>
      <c r="B1889">
        <v>24220</v>
      </c>
      <c r="C1889" s="1">
        <f>ROWS($B$2:B1889)</f>
        <v>1888</v>
      </c>
      <c r="D1889" t="str">
        <f>IF(Formulaire!$D$35=Communes!B1889,Communes!C1889,"")</f>
        <v/>
      </c>
      <c r="E1889" t="str">
        <f t="shared" si="29"/>
        <v/>
      </c>
      <c r="F1889" s="1" t="str" cm="1">
        <f t="array" ref="F1889">IFERROR(INDEX($A$2:$A$4718,E1889),"")</f>
        <v/>
      </c>
    </row>
    <row r="1890" spans="1:6" x14ac:dyDescent="0.3">
      <c r="A1890" t="s">
        <v>1926</v>
      </c>
      <c r="B1890">
        <v>24270</v>
      </c>
      <c r="C1890" s="1">
        <f>ROWS($B$2:B1890)</f>
        <v>1889</v>
      </c>
      <c r="D1890" t="str">
        <f>IF(Formulaire!$D$35=Communes!B1890,Communes!C1890,"")</f>
        <v/>
      </c>
      <c r="E1890" t="str">
        <f t="shared" si="29"/>
        <v/>
      </c>
      <c r="F1890" s="1" t="str" cm="1">
        <f t="array" ref="F1890">IFERROR(INDEX($A$2:$A$4718,E1890),"")</f>
        <v/>
      </c>
    </row>
    <row r="1891" spans="1:6" x14ac:dyDescent="0.3">
      <c r="A1891" t="s">
        <v>576</v>
      </c>
      <c r="B1891">
        <v>24360</v>
      </c>
      <c r="C1891" s="1">
        <f>ROWS($B$2:B1891)</f>
        <v>1890</v>
      </c>
      <c r="D1891" t="str">
        <f>IF(Formulaire!$D$35=Communes!B1891,Communes!C1891,"")</f>
        <v/>
      </c>
      <c r="E1891" t="str">
        <f t="shared" si="29"/>
        <v/>
      </c>
      <c r="F1891" s="1" t="str" cm="1">
        <f t="array" ref="F1891">IFERROR(INDEX($A$2:$A$4718,E1891),"")</f>
        <v/>
      </c>
    </row>
    <row r="1892" spans="1:6" x14ac:dyDescent="0.3">
      <c r="A1892" t="s">
        <v>1927</v>
      </c>
      <c r="B1892">
        <v>24400</v>
      </c>
      <c r="C1892" s="1">
        <f>ROWS($B$2:B1892)</f>
        <v>1891</v>
      </c>
      <c r="D1892" t="str">
        <f>IF(Formulaire!$D$35=Communes!B1892,Communes!C1892,"")</f>
        <v/>
      </c>
      <c r="E1892" t="str">
        <f t="shared" si="29"/>
        <v/>
      </c>
      <c r="F1892" s="1" t="str" cm="1">
        <f t="array" ref="F1892">IFERROR(INDEX($A$2:$A$4718,E1892),"")</f>
        <v/>
      </c>
    </row>
    <row r="1893" spans="1:6" x14ac:dyDescent="0.3">
      <c r="A1893" t="s">
        <v>1928</v>
      </c>
      <c r="B1893">
        <v>24640</v>
      </c>
      <c r="C1893" s="1">
        <f>ROWS($B$2:B1893)</f>
        <v>1892</v>
      </c>
      <c r="D1893" t="str">
        <f>IF(Formulaire!$D$35=Communes!B1893,Communes!C1893,"")</f>
        <v/>
      </c>
      <c r="E1893" t="str">
        <f t="shared" si="29"/>
        <v/>
      </c>
      <c r="F1893" s="1" t="str" cm="1">
        <f t="array" ref="F1893">IFERROR(INDEX($A$2:$A$4718,E1893),"")</f>
        <v/>
      </c>
    </row>
    <row r="1894" spans="1:6" x14ac:dyDescent="0.3">
      <c r="A1894" t="s">
        <v>1929</v>
      </c>
      <c r="B1894">
        <v>24340</v>
      </c>
      <c r="C1894" s="1">
        <f>ROWS($B$2:B1894)</f>
        <v>1893</v>
      </c>
      <c r="D1894" t="str">
        <f>IF(Formulaire!$D$35=Communes!B1894,Communes!C1894,"")</f>
        <v/>
      </c>
      <c r="E1894" t="str">
        <f t="shared" si="29"/>
        <v/>
      </c>
      <c r="F1894" s="1" t="str" cm="1">
        <f t="array" ref="F1894">IFERROR(INDEX($A$2:$A$4718,E1894),"")</f>
        <v/>
      </c>
    </row>
    <row r="1895" spans="1:6" x14ac:dyDescent="0.3">
      <c r="A1895" t="s">
        <v>1930</v>
      </c>
      <c r="B1895">
        <v>24260</v>
      </c>
      <c r="C1895" s="1">
        <f>ROWS($B$2:B1895)</f>
        <v>1894</v>
      </c>
      <c r="D1895" t="str">
        <f>IF(Formulaire!$D$35=Communes!B1895,Communes!C1895,"")</f>
        <v/>
      </c>
      <c r="E1895" t="str">
        <f t="shared" si="29"/>
        <v/>
      </c>
      <c r="F1895" s="1" t="str" cm="1">
        <f t="array" ref="F1895">IFERROR(INDEX($A$2:$A$4718,E1895),"")</f>
        <v/>
      </c>
    </row>
    <row r="1896" spans="1:6" x14ac:dyDescent="0.3">
      <c r="A1896" t="s">
        <v>1931</v>
      </c>
      <c r="B1896">
        <v>24510</v>
      </c>
      <c r="C1896" s="1">
        <f>ROWS($B$2:B1896)</f>
        <v>1895</v>
      </c>
      <c r="D1896" t="str">
        <f>IF(Formulaire!$D$35=Communes!B1896,Communes!C1896,"")</f>
        <v/>
      </c>
      <c r="E1896" t="str">
        <f t="shared" si="29"/>
        <v/>
      </c>
      <c r="F1896" s="1" t="str" cm="1">
        <f t="array" ref="F1896">IFERROR(INDEX($A$2:$A$4718,E1896),"")</f>
        <v/>
      </c>
    </row>
    <row r="1897" spans="1:6" x14ac:dyDescent="0.3">
      <c r="A1897" t="s">
        <v>1932</v>
      </c>
      <c r="B1897">
        <v>24170</v>
      </c>
      <c r="C1897" s="1">
        <f>ROWS($B$2:B1897)</f>
        <v>1896</v>
      </c>
      <c r="D1897" t="str">
        <f>IF(Formulaire!$D$35=Communes!B1897,Communes!C1897,"")</f>
        <v/>
      </c>
      <c r="E1897" t="str">
        <f t="shared" si="29"/>
        <v/>
      </c>
      <c r="F1897" s="1" t="str" cm="1">
        <f t="array" ref="F1897">IFERROR(INDEX($A$2:$A$4718,E1897),"")</f>
        <v/>
      </c>
    </row>
    <row r="1898" spans="1:6" x14ac:dyDescent="0.3">
      <c r="A1898" t="s">
        <v>1933</v>
      </c>
      <c r="B1898">
        <v>24510</v>
      </c>
      <c r="C1898" s="1">
        <f>ROWS($B$2:B1898)</f>
        <v>1897</v>
      </c>
      <c r="D1898" t="str">
        <f>IF(Formulaire!$D$35=Communes!B1898,Communes!C1898,"")</f>
        <v/>
      </c>
      <c r="E1898" t="str">
        <f t="shared" si="29"/>
        <v/>
      </c>
      <c r="F1898" s="1" t="str" cm="1">
        <f t="array" ref="F1898">IFERROR(INDEX($A$2:$A$4718,E1898),"")</f>
        <v/>
      </c>
    </row>
    <row r="1899" spans="1:6" x14ac:dyDescent="0.3">
      <c r="A1899" t="s">
        <v>1934</v>
      </c>
      <c r="B1899">
        <v>24460</v>
      </c>
      <c r="C1899" s="1">
        <f>ROWS($B$2:B1899)</f>
        <v>1898</v>
      </c>
      <c r="D1899" t="str">
        <f>IF(Formulaire!$D$35=Communes!B1899,Communes!C1899,"")</f>
        <v/>
      </c>
      <c r="E1899" t="str">
        <f t="shared" si="29"/>
        <v/>
      </c>
      <c r="F1899" s="1" t="str" cm="1">
        <f t="array" ref="F1899">IFERROR(INDEX($A$2:$A$4718,E1899),"")</f>
        <v/>
      </c>
    </row>
    <row r="1900" spans="1:6" x14ac:dyDescent="0.3">
      <c r="A1900" t="s">
        <v>1935</v>
      </c>
      <c r="B1900">
        <v>24400</v>
      </c>
      <c r="C1900" s="1">
        <f>ROWS($B$2:B1900)</f>
        <v>1899</v>
      </c>
      <c r="D1900" t="str">
        <f>IF(Formulaire!$D$35=Communes!B1900,Communes!C1900,"")</f>
        <v/>
      </c>
      <c r="E1900" t="str">
        <f t="shared" si="29"/>
        <v/>
      </c>
      <c r="F1900" s="1" t="str" cm="1">
        <f t="array" ref="F1900">IFERROR(INDEX($A$2:$A$4718,E1900),"")</f>
        <v/>
      </c>
    </row>
    <row r="1901" spans="1:6" x14ac:dyDescent="0.3">
      <c r="A1901" t="s">
        <v>1936</v>
      </c>
      <c r="B1901">
        <v>24300</v>
      </c>
      <c r="C1901" s="1">
        <f>ROWS($B$2:B1901)</f>
        <v>1900</v>
      </c>
      <c r="D1901" t="str">
        <f>IF(Formulaire!$D$35=Communes!B1901,Communes!C1901,"")</f>
        <v/>
      </c>
      <c r="E1901" t="str">
        <f t="shared" si="29"/>
        <v/>
      </c>
      <c r="F1901" s="1" t="str" cm="1">
        <f t="array" ref="F1901">IFERROR(INDEX($A$2:$A$4718,E1901),"")</f>
        <v/>
      </c>
    </row>
    <row r="1902" spans="1:6" x14ac:dyDescent="0.3">
      <c r="A1902" t="s">
        <v>1937</v>
      </c>
      <c r="B1902">
        <v>24300</v>
      </c>
      <c r="C1902" s="1">
        <f>ROWS($B$2:B1902)</f>
        <v>1901</v>
      </c>
      <c r="D1902" t="str">
        <f>IF(Formulaire!$D$35=Communes!B1902,Communes!C1902,"")</f>
        <v/>
      </c>
      <c r="E1902" t="str">
        <f t="shared" si="29"/>
        <v/>
      </c>
      <c r="F1902" s="1" t="str" cm="1">
        <f t="array" ref="F1902">IFERROR(INDEX($A$2:$A$4718,E1902),"")</f>
        <v/>
      </c>
    </row>
    <row r="1903" spans="1:6" x14ac:dyDescent="0.3">
      <c r="A1903" t="s">
        <v>1938</v>
      </c>
      <c r="B1903">
        <v>24590</v>
      </c>
      <c r="C1903" s="1">
        <f>ROWS($B$2:B1903)</f>
        <v>1902</v>
      </c>
      <c r="D1903" t="str">
        <f>IF(Formulaire!$D$35=Communes!B1903,Communes!C1903,"")</f>
        <v/>
      </c>
      <c r="E1903" t="str">
        <f t="shared" si="29"/>
        <v/>
      </c>
      <c r="F1903" s="1" t="str" cm="1">
        <f t="array" ref="F1903">IFERROR(INDEX($A$2:$A$4718,E1903),"")</f>
        <v/>
      </c>
    </row>
    <row r="1904" spans="1:6" x14ac:dyDescent="0.3">
      <c r="A1904" t="s">
        <v>1939</v>
      </c>
      <c r="B1904">
        <v>24130</v>
      </c>
      <c r="C1904" s="1">
        <f>ROWS($B$2:B1904)</f>
        <v>1903</v>
      </c>
      <c r="D1904" t="str">
        <f>IF(Formulaire!$D$35=Communes!B1904,Communes!C1904,"")</f>
        <v/>
      </c>
      <c r="E1904" t="str">
        <f t="shared" si="29"/>
        <v/>
      </c>
      <c r="F1904" s="1" t="str" cm="1">
        <f t="array" ref="F1904">IFERROR(INDEX($A$2:$A$4718,E1904),"")</f>
        <v/>
      </c>
    </row>
    <row r="1905" spans="1:6" x14ac:dyDescent="0.3">
      <c r="A1905" t="s">
        <v>1940</v>
      </c>
      <c r="B1905">
        <v>24140</v>
      </c>
      <c r="C1905" s="1">
        <f>ROWS($B$2:B1905)</f>
        <v>1904</v>
      </c>
      <c r="D1905" t="str">
        <f>IF(Formulaire!$D$35=Communes!B1905,Communes!C1905,"")</f>
        <v/>
      </c>
      <c r="E1905" t="str">
        <f t="shared" si="29"/>
        <v/>
      </c>
      <c r="F1905" s="1" t="str" cm="1">
        <f t="array" ref="F1905">IFERROR(INDEX($A$2:$A$4718,E1905),"")</f>
        <v/>
      </c>
    </row>
    <row r="1906" spans="1:6" x14ac:dyDescent="0.3">
      <c r="A1906" t="s">
        <v>1941</v>
      </c>
      <c r="B1906">
        <v>24700</v>
      </c>
      <c r="C1906" s="1">
        <f>ROWS($B$2:B1906)</f>
        <v>1905</v>
      </c>
      <c r="D1906" t="str">
        <f>IF(Formulaire!$D$35=Communes!B1906,Communes!C1906,"")</f>
        <v/>
      </c>
      <c r="E1906" t="str">
        <f t="shared" si="29"/>
        <v/>
      </c>
      <c r="F1906" s="1" t="str" cm="1">
        <f t="array" ref="F1906">IFERROR(INDEX($A$2:$A$4718,E1906),"")</f>
        <v/>
      </c>
    </row>
    <row r="1907" spans="1:6" x14ac:dyDescent="0.3">
      <c r="A1907" t="s">
        <v>1942</v>
      </c>
      <c r="B1907">
        <v>24170</v>
      </c>
      <c r="C1907" s="1">
        <f>ROWS($B$2:B1907)</f>
        <v>1906</v>
      </c>
      <c r="D1907" t="str">
        <f>IF(Formulaire!$D$35=Communes!B1907,Communes!C1907,"")</f>
        <v/>
      </c>
      <c r="E1907" t="str">
        <f t="shared" si="29"/>
        <v/>
      </c>
      <c r="F1907" s="1" t="str" cm="1">
        <f t="array" ref="F1907">IFERROR(INDEX($A$2:$A$4718,E1907),"")</f>
        <v/>
      </c>
    </row>
    <row r="1908" spans="1:6" x14ac:dyDescent="0.3">
      <c r="A1908" t="s">
        <v>1943</v>
      </c>
      <c r="B1908">
        <v>24160</v>
      </c>
      <c r="C1908" s="1">
        <f>ROWS($B$2:B1908)</f>
        <v>1907</v>
      </c>
      <c r="D1908" t="str">
        <f>IF(Formulaire!$D$35=Communes!B1908,Communes!C1908,"")</f>
        <v/>
      </c>
      <c r="E1908" t="str">
        <f t="shared" si="29"/>
        <v/>
      </c>
      <c r="F1908" s="1" t="str" cm="1">
        <f t="array" ref="F1908">IFERROR(INDEX($A$2:$A$4718,E1908),"")</f>
        <v/>
      </c>
    </row>
    <row r="1909" spans="1:6" x14ac:dyDescent="0.3">
      <c r="A1909" t="s">
        <v>1944</v>
      </c>
      <c r="B1909">
        <v>24190</v>
      </c>
      <c r="C1909" s="1">
        <f>ROWS($B$2:B1909)</f>
        <v>1908</v>
      </c>
      <c r="D1909" t="str">
        <f>IF(Formulaire!$D$35=Communes!B1909,Communes!C1909,"")</f>
        <v/>
      </c>
      <c r="E1909" t="str">
        <f t="shared" si="29"/>
        <v/>
      </c>
      <c r="F1909" s="1" t="str" cm="1">
        <f t="array" ref="F1909">IFERROR(INDEX($A$2:$A$4718,E1909),"")</f>
        <v/>
      </c>
    </row>
    <row r="1910" spans="1:6" x14ac:dyDescent="0.3">
      <c r="A1910" t="s">
        <v>1945</v>
      </c>
      <c r="B1910">
        <v>24520</v>
      </c>
      <c r="C1910" s="1">
        <f>ROWS($B$2:B1910)</f>
        <v>1909</v>
      </c>
      <c r="D1910" t="str">
        <f>IF(Formulaire!$D$35=Communes!B1910,Communes!C1910,"")</f>
        <v/>
      </c>
      <c r="E1910" t="str">
        <f t="shared" si="29"/>
        <v/>
      </c>
      <c r="F1910" s="1" t="str" cm="1">
        <f t="array" ref="F1910">IFERROR(INDEX($A$2:$A$4718,E1910),"")</f>
        <v/>
      </c>
    </row>
    <row r="1911" spans="1:6" x14ac:dyDescent="0.3">
      <c r="A1911" t="s">
        <v>1946</v>
      </c>
      <c r="B1911">
        <v>24400</v>
      </c>
      <c r="C1911" s="1">
        <f>ROWS($B$2:B1911)</f>
        <v>1910</v>
      </c>
      <c r="D1911" t="str">
        <f>IF(Formulaire!$D$35=Communes!B1911,Communes!C1911,"")</f>
        <v/>
      </c>
      <c r="E1911" t="str">
        <f t="shared" si="29"/>
        <v/>
      </c>
      <c r="F1911" s="1" t="str" cm="1">
        <f t="array" ref="F1911">IFERROR(INDEX($A$2:$A$4718,E1911),"")</f>
        <v/>
      </c>
    </row>
    <row r="1912" spans="1:6" x14ac:dyDescent="0.3">
      <c r="A1912" t="s">
        <v>1947</v>
      </c>
      <c r="B1912">
        <v>24330</v>
      </c>
      <c r="C1912" s="1">
        <f>ROWS($B$2:B1912)</f>
        <v>1911</v>
      </c>
      <c r="D1912" t="str">
        <f>IF(Formulaire!$D$35=Communes!B1912,Communes!C1912,"")</f>
        <v/>
      </c>
      <c r="E1912" t="str">
        <f t="shared" si="29"/>
        <v/>
      </c>
      <c r="F1912" s="1" t="str" cm="1">
        <f t="array" ref="F1912">IFERROR(INDEX($A$2:$A$4718,E1912),"")</f>
        <v/>
      </c>
    </row>
    <row r="1913" spans="1:6" x14ac:dyDescent="0.3">
      <c r="A1913" t="s">
        <v>1948</v>
      </c>
      <c r="B1913">
        <v>24140</v>
      </c>
      <c r="C1913" s="1">
        <f>ROWS($B$2:B1913)</f>
        <v>1912</v>
      </c>
      <c r="D1913" t="str">
        <f>IF(Formulaire!$D$35=Communes!B1913,Communes!C1913,"")</f>
        <v/>
      </c>
      <c r="E1913" t="str">
        <f t="shared" si="29"/>
        <v/>
      </c>
      <c r="F1913" s="1" t="str" cm="1">
        <f t="array" ref="F1913">IFERROR(INDEX($A$2:$A$4718,E1913),"")</f>
        <v/>
      </c>
    </row>
    <row r="1914" spans="1:6" x14ac:dyDescent="0.3">
      <c r="A1914" t="s">
        <v>1949</v>
      </c>
      <c r="B1914">
        <v>24500</v>
      </c>
      <c r="C1914" s="1">
        <f>ROWS($B$2:B1914)</f>
        <v>1913</v>
      </c>
      <c r="D1914" t="str">
        <f>IF(Formulaire!$D$35=Communes!B1914,Communes!C1914,"")</f>
        <v/>
      </c>
      <c r="E1914" t="str">
        <f t="shared" si="29"/>
        <v/>
      </c>
      <c r="F1914" s="1" t="str" cm="1">
        <f t="array" ref="F1914">IFERROR(INDEX($A$2:$A$4718,E1914),"")</f>
        <v/>
      </c>
    </row>
    <row r="1915" spans="1:6" x14ac:dyDescent="0.3">
      <c r="A1915" t="s">
        <v>1949</v>
      </c>
      <c r="B1915">
        <v>24500</v>
      </c>
      <c r="C1915" s="1">
        <f>ROWS($B$2:B1915)</f>
        <v>1914</v>
      </c>
      <c r="D1915" t="str">
        <f>IF(Formulaire!$D$35=Communes!B1915,Communes!C1915,"")</f>
        <v/>
      </c>
      <c r="E1915" t="str">
        <f t="shared" si="29"/>
        <v/>
      </c>
      <c r="F1915" s="1" t="str" cm="1">
        <f t="array" ref="F1915">IFERROR(INDEX($A$2:$A$4718,E1915),"")</f>
        <v/>
      </c>
    </row>
    <row r="1916" spans="1:6" x14ac:dyDescent="0.3">
      <c r="A1916" t="s">
        <v>1949</v>
      </c>
      <c r="B1916">
        <v>24500</v>
      </c>
      <c r="C1916" s="1">
        <f>ROWS($B$2:B1916)</f>
        <v>1915</v>
      </c>
      <c r="D1916" t="str">
        <f>IF(Formulaire!$D$35=Communes!B1916,Communes!C1916,"")</f>
        <v/>
      </c>
      <c r="E1916" t="str">
        <f t="shared" si="29"/>
        <v/>
      </c>
      <c r="F1916" s="1" t="str" cm="1">
        <f t="array" ref="F1916">IFERROR(INDEX($A$2:$A$4718,E1916),"")</f>
        <v/>
      </c>
    </row>
    <row r="1917" spans="1:6" x14ac:dyDescent="0.3">
      <c r="A1917" t="s">
        <v>1950</v>
      </c>
      <c r="B1917">
        <v>24190</v>
      </c>
      <c r="C1917" s="1">
        <f>ROWS($B$2:B1917)</f>
        <v>1916</v>
      </c>
      <c r="D1917" t="str">
        <f>IF(Formulaire!$D$35=Communes!B1917,Communes!C1917,"")</f>
        <v/>
      </c>
      <c r="E1917" t="str">
        <f t="shared" si="29"/>
        <v/>
      </c>
      <c r="F1917" s="1" t="str" cm="1">
        <f t="array" ref="F1917">IFERROR(INDEX($A$2:$A$4718,E1917),"")</f>
        <v/>
      </c>
    </row>
    <row r="1918" spans="1:6" x14ac:dyDescent="0.3">
      <c r="A1918" t="s">
        <v>1951</v>
      </c>
      <c r="B1918">
        <v>24800</v>
      </c>
      <c r="C1918" s="1">
        <f>ROWS($B$2:B1918)</f>
        <v>1917</v>
      </c>
      <c r="D1918" t="str">
        <f>IF(Formulaire!$D$35=Communes!B1918,Communes!C1918,"")</f>
        <v/>
      </c>
      <c r="E1918" t="str">
        <f t="shared" si="29"/>
        <v/>
      </c>
      <c r="F1918" s="1" t="str" cm="1">
        <f t="array" ref="F1918">IFERROR(INDEX($A$2:$A$4718,E1918),"")</f>
        <v/>
      </c>
    </row>
    <row r="1919" spans="1:6" x14ac:dyDescent="0.3">
      <c r="A1919" t="s">
        <v>1952</v>
      </c>
      <c r="B1919">
        <v>24140</v>
      </c>
      <c r="C1919" s="1">
        <f>ROWS($B$2:B1919)</f>
        <v>1918</v>
      </c>
      <c r="D1919" t="str">
        <f>IF(Formulaire!$D$35=Communes!B1919,Communes!C1919,"")</f>
        <v/>
      </c>
      <c r="E1919" t="str">
        <f t="shared" si="29"/>
        <v/>
      </c>
      <c r="F1919" s="1" t="str" cm="1">
        <f t="array" ref="F1919">IFERROR(INDEX($A$2:$A$4718,E1919),"")</f>
        <v/>
      </c>
    </row>
    <row r="1920" spans="1:6" x14ac:dyDescent="0.3">
      <c r="A1920" t="s">
        <v>1953</v>
      </c>
      <c r="B1920">
        <v>24800</v>
      </c>
      <c r="C1920" s="1">
        <f>ROWS($B$2:B1920)</f>
        <v>1919</v>
      </c>
      <c r="D1920" t="str">
        <f>IF(Formulaire!$D$35=Communes!B1920,Communes!C1920,"")</f>
        <v/>
      </c>
      <c r="E1920" t="str">
        <f t="shared" si="29"/>
        <v/>
      </c>
      <c r="F1920" s="1" t="str" cm="1">
        <f t="array" ref="F1920">IFERROR(INDEX($A$2:$A$4718,E1920),"")</f>
        <v/>
      </c>
    </row>
    <row r="1921" spans="1:6" x14ac:dyDescent="0.3">
      <c r="A1921" t="s">
        <v>1954</v>
      </c>
      <c r="B1921">
        <v>24160</v>
      </c>
      <c r="C1921" s="1">
        <f>ROWS($B$2:B1921)</f>
        <v>1920</v>
      </c>
      <c r="D1921" t="str">
        <f>IF(Formulaire!$D$35=Communes!B1921,Communes!C1921,"")</f>
        <v/>
      </c>
      <c r="E1921" t="str">
        <f t="shared" si="29"/>
        <v/>
      </c>
      <c r="F1921" s="1" t="str" cm="1">
        <f t="array" ref="F1921">IFERROR(INDEX($A$2:$A$4718,E1921),"")</f>
        <v/>
      </c>
    </row>
    <row r="1922" spans="1:6" x14ac:dyDescent="0.3">
      <c r="A1922" t="s">
        <v>1955</v>
      </c>
      <c r="B1922">
        <v>24370</v>
      </c>
      <c r="C1922" s="1">
        <f>ROWS($B$2:B1922)</f>
        <v>1921</v>
      </c>
      <c r="D1922" t="str">
        <f>IF(Formulaire!$D$35=Communes!B1922,Communes!C1922,"")</f>
        <v/>
      </c>
      <c r="E1922" t="str">
        <f t="shared" si="29"/>
        <v/>
      </c>
      <c r="F1922" s="1" t="str" cm="1">
        <f t="array" ref="F1922">IFERROR(INDEX($A$2:$A$4718,E1922),"")</f>
        <v/>
      </c>
    </row>
    <row r="1923" spans="1:6" x14ac:dyDescent="0.3">
      <c r="A1923" t="s">
        <v>205</v>
      </c>
      <c r="B1923">
        <v>24320</v>
      </c>
      <c r="C1923" s="1">
        <f>ROWS($B$2:B1923)</f>
        <v>1922</v>
      </c>
      <c r="D1923" t="str">
        <f>IF(Formulaire!$D$35=Communes!B1923,Communes!C1923,"")</f>
        <v/>
      </c>
      <c r="E1923" t="str">
        <f t="shared" ref="E1923:E1986" si="30">IFERROR(SMALL($D:$D,C1923),"")</f>
        <v/>
      </c>
      <c r="F1923" s="1" t="str" cm="1">
        <f t="array" ref="F1923">IFERROR(INDEX($A$2:$A$4718,E1923),"")</f>
        <v/>
      </c>
    </row>
    <row r="1924" spans="1:6" x14ac:dyDescent="0.3">
      <c r="A1924" t="s">
        <v>1956</v>
      </c>
      <c r="B1924">
        <v>24400</v>
      </c>
      <c r="C1924" s="1">
        <f>ROWS($B$2:B1924)</f>
        <v>1923</v>
      </c>
      <c r="D1924" t="str">
        <f>IF(Formulaire!$D$35=Communes!B1924,Communes!C1924,"")</f>
        <v/>
      </c>
      <c r="E1924" t="str">
        <f t="shared" si="30"/>
        <v/>
      </c>
      <c r="F1924" s="1" t="str" cm="1">
        <f t="array" ref="F1924">IFERROR(INDEX($A$2:$A$4718,E1924),"")</f>
        <v/>
      </c>
    </row>
    <row r="1925" spans="1:6" x14ac:dyDescent="0.3">
      <c r="A1925" t="s">
        <v>1957</v>
      </c>
      <c r="B1925">
        <v>24100</v>
      </c>
      <c r="C1925" s="1">
        <f>ROWS($B$2:B1925)</f>
        <v>1924</v>
      </c>
      <c r="D1925" t="str">
        <f>IF(Formulaire!$D$35=Communes!B1925,Communes!C1925,"")</f>
        <v/>
      </c>
      <c r="E1925" t="str">
        <f t="shared" si="30"/>
        <v/>
      </c>
      <c r="F1925" s="1" t="str" cm="1">
        <f t="array" ref="F1925">IFERROR(INDEX($A$2:$A$4718,E1925),"")</f>
        <v/>
      </c>
    </row>
    <row r="1926" spans="1:6" x14ac:dyDescent="0.3">
      <c r="A1926" t="s">
        <v>1958</v>
      </c>
      <c r="B1926">
        <v>24170</v>
      </c>
      <c r="C1926" s="1">
        <f>ROWS($B$2:B1926)</f>
        <v>1925</v>
      </c>
      <c r="D1926" t="str">
        <f>IF(Formulaire!$D$35=Communes!B1926,Communes!C1926,"")</f>
        <v/>
      </c>
      <c r="E1926" t="str">
        <f t="shared" si="30"/>
        <v/>
      </c>
      <c r="F1926" s="1" t="str" cm="1">
        <f t="array" ref="F1926">IFERROR(INDEX($A$2:$A$4718,E1926),"")</f>
        <v/>
      </c>
    </row>
    <row r="1927" spans="1:6" x14ac:dyDescent="0.3">
      <c r="A1927" t="s">
        <v>1959</v>
      </c>
      <c r="B1927">
        <v>24560</v>
      </c>
      <c r="C1927" s="1">
        <f>ROWS($B$2:B1927)</f>
        <v>1926</v>
      </c>
      <c r="D1927" t="str">
        <f>IF(Formulaire!$D$35=Communes!B1927,Communes!C1927,"")</f>
        <v/>
      </c>
      <c r="E1927" t="str">
        <f t="shared" si="30"/>
        <v/>
      </c>
      <c r="F1927" s="1" t="str" cm="1">
        <f t="array" ref="F1927">IFERROR(INDEX($A$2:$A$4718,E1927),"")</f>
        <v/>
      </c>
    </row>
    <row r="1928" spans="1:6" x14ac:dyDescent="0.3">
      <c r="A1928" t="s">
        <v>1960</v>
      </c>
      <c r="B1928">
        <v>24110</v>
      </c>
      <c r="C1928" s="1">
        <f>ROWS($B$2:B1928)</f>
        <v>1927</v>
      </c>
      <c r="D1928" t="str">
        <f>IF(Formulaire!$D$35=Communes!B1928,Communes!C1928,"")</f>
        <v/>
      </c>
      <c r="E1928" t="str">
        <f t="shared" si="30"/>
        <v/>
      </c>
      <c r="F1928" s="1" t="str" cm="1">
        <f t="array" ref="F1928">IFERROR(INDEX($A$2:$A$4718,E1928),"")</f>
        <v/>
      </c>
    </row>
    <row r="1929" spans="1:6" x14ac:dyDescent="0.3">
      <c r="A1929" t="s">
        <v>1961</v>
      </c>
      <c r="B1929">
        <v>24290</v>
      </c>
      <c r="C1929" s="1">
        <f>ROWS($B$2:B1929)</f>
        <v>1928</v>
      </c>
      <c r="D1929" t="str">
        <f>IF(Formulaire!$D$35=Communes!B1929,Communes!C1929,"")</f>
        <v/>
      </c>
      <c r="E1929" t="str">
        <f t="shared" si="30"/>
        <v/>
      </c>
      <c r="F1929" s="1" t="str" cm="1">
        <f t="array" ref="F1929">IFERROR(INDEX($A$2:$A$4718,E1929),"")</f>
        <v/>
      </c>
    </row>
    <row r="1930" spans="1:6" x14ac:dyDescent="0.3">
      <c r="A1930" t="s">
        <v>1962</v>
      </c>
      <c r="B1930">
        <v>24400</v>
      </c>
      <c r="C1930" s="1">
        <f>ROWS($B$2:B1930)</f>
        <v>1929</v>
      </c>
      <c r="D1930" t="str">
        <f>IF(Formulaire!$D$35=Communes!B1930,Communes!C1930,"")</f>
        <v/>
      </c>
      <c r="E1930" t="str">
        <f t="shared" si="30"/>
        <v/>
      </c>
      <c r="F1930" s="1" t="str" cm="1">
        <f t="array" ref="F1930">IFERROR(INDEX($A$2:$A$4718,E1930),"")</f>
        <v/>
      </c>
    </row>
    <row r="1931" spans="1:6" x14ac:dyDescent="0.3">
      <c r="A1931" t="s">
        <v>1963</v>
      </c>
      <c r="B1931">
        <v>24510</v>
      </c>
      <c r="C1931" s="1">
        <f>ROWS($B$2:B1931)</f>
        <v>1930</v>
      </c>
      <c r="D1931" t="str">
        <f>IF(Formulaire!$D$35=Communes!B1931,Communes!C1931,"")</f>
        <v/>
      </c>
      <c r="E1931" t="str">
        <f t="shared" si="30"/>
        <v/>
      </c>
      <c r="F1931" s="1" t="str" cm="1">
        <f t="array" ref="F1931">IFERROR(INDEX($A$2:$A$4718,E1931),"")</f>
        <v/>
      </c>
    </row>
    <row r="1932" spans="1:6" x14ac:dyDescent="0.3">
      <c r="A1932" t="s">
        <v>1964</v>
      </c>
      <c r="B1932">
        <v>24540</v>
      </c>
      <c r="C1932" s="1">
        <f>ROWS($B$2:B1932)</f>
        <v>1931</v>
      </c>
      <c r="D1932" t="str">
        <f>IF(Formulaire!$D$35=Communes!B1932,Communes!C1932,"")</f>
        <v/>
      </c>
      <c r="E1932" t="str">
        <f t="shared" si="30"/>
        <v/>
      </c>
      <c r="F1932" s="1" t="str" cm="1">
        <f t="array" ref="F1932">IFERROR(INDEX($A$2:$A$4718,E1932),"")</f>
        <v/>
      </c>
    </row>
    <row r="1933" spans="1:6" x14ac:dyDescent="0.3">
      <c r="A1933" t="s">
        <v>1965</v>
      </c>
      <c r="B1933">
        <v>24160</v>
      </c>
      <c r="C1933" s="1">
        <f>ROWS($B$2:B1933)</f>
        <v>1932</v>
      </c>
      <c r="D1933" t="str">
        <f>IF(Formulaire!$D$35=Communes!B1933,Communes!C1933,"")</f>
        <v/>
      </c>
      <c r="E1933" t="str">
        <f t="shared" si="30"/>
        <v/>
      </c>
      <c r="F1933" s="1" t="str" cm="1">
        <f t="array" ref="F1933">IFERROR(INDEX($A$2:$A$4718,E1933),"")</f>
        <v/>
      </c>
    </row>
    <row r="1934" spans="1:6" x14ac:dyDescent="0.3">
      <c r="A1934" t="s">
        <v>1966</v>
      </c>
      <c r="B1934">
        <v>24700</v>
      </c>
      <c r="C1934" s="1">
        <f>ROWS($B$2:B1934)</f>
        <v>1933</v>
      </c>
      <c r="D1934" t="str">
        <f>IF(Formulaire!$D$35=Communes!B1934,Communes!C1934,"")</f>
        <v/>
      </c>
      <c r="E1934" t="str">
        <f t="shared" si="30"/>
        <v/>
      </c>
      <c r="F1934" s="1" t="str" cm="1">
        <f t="array" ref="F1934">IFERROR(INDEX($A$2:$A$4718,E1934),"")</f>
        <v/>
      </c>
    </row>
    <row r="1935" spans="1:6" x14ac:dyDescent="0.3">
      <c r="A1935" t="s">
        <v>1967</v>
      </c>
      <c r="B1935">
        <v>24250</v>
      </c>
      <c r="C1935" s="1">
        <f>ROWS($B$2:B1935)</f>
        <v>1934</v>
      </c>
      <c r="D1935" t="str">
        <f>IF(Formulaire!$D$35=Communes!B1935,Communes!C1935,"")</f>
        <v/>
      </c>
      <c r="E1935" t="str">
        <f t="shared" si="30"/>
        <v/>
      </c>
      <c r="F1935" s="1" t="str" cm="1">
        <f t="array" ref="F1935">IFERROR(INDEX($A$2:$A$4718,E1935),"")</f>
        <v/>
      </c>
    </row>
    <row r="1936" spans="1:6" x14ac:dyDescent="0.3">
      <c r="A1936" t="s">
        <v>1968</v>
      </c>
      <c r="B1936">
        <v>24300</v>
      </c>
      <c r="C1936" s="1">
        <f>ROWS($B$2:B1936)</f>
        <v>1935</v>
      </c>
      <c r="D1936" t="str">
        <f>IF(Formulaire!$D$35=Communes!B1936,Communes!C1936,"")</f>
        <v/>
      </c>
      <c r="E1936" t="str">
        <f t="shared" si="30"/>
        <v/>
      </c>
      <c r="F1936" s="1" t="str" cm="1">
        <f t="array" ref="F1936">IFERROR(INDEX($A$2:$A$4718,E1936),"")</f>
        <v/>
      </c>
    </row>
    <row r="1937" spans="1:6" x14ac:dyDescent="0.3">
      <c r="A1937" t="s">
        <v>1969</v>
      </c>
      <c r="B1937">
        <v>24320</v>
      </c>
      <c r="C1937" s="1">
        <f>ROWS($B$2:B1937)</f>
        <v>1936</v>
      </c>
      <c r="D1937" t="str">
        <f>IF(Formulaire!$D$35=Communes!B1937,Communes!C1937,"")</f>
        <v/>
      </c>
      <c r="E1937" t="str">
        <f t="shared" si="30"/>
        <v/>
      </c>
      <c r="F1937" s="1" t="str" cm="1">
        <f t="array" ref="F1937">IFERROR(INDEX($A$2:$A$4718,E1937),"")</f>
        <v/>
      </c>
    </row>
    <row r="1938" spans="1:6" x14ac:dyDescent="0.3">
      <c r="A1938" t="s">
        <v>1970</v>
      </c>
      <c r="B1938">
        <v>24800</v>
      </c>
      <c r="C1938" s="1">
        <f>ROWS($B$2:B1938)</f>
        <v>1937</v>
      </c>
      <c r="D1938" t="str">
        <f>IF(Formulaire!$D$35=Communes!B1938,Communes!C1938,"")</f>
        <v/>
      </c>
      <c r="E1938" t="str">
        <f t="shared" si="30"/>
        <v/>
      </c>
      <c r="F1938" s="1" t="str" cm="1">
        <f t="array" ref="F1938">IFERROR(INDEX($A$2:$A$4718,E1938),"")</f>
        <v/>
      </c>
    </row>
    <row r="1939" spans="1:6" x14ac:dyDescent="0.3">
      <c r="A1939" t="s">
        <v>1971</v>
      </c>
      <c r="B1939">
        <v>24610</v>
      </c>
      <c r="C1939" s="1">
        <f>ROWS($B$2:B1939)</f>
        <v>1938</v>
      </c>
      <c r="D1939" t="str">
        <f>IF(Formulaire!$D$35=Communes!B1939,Communes!C1939,"")</f>
        <v/>
      </c>
      <c r="E1939" t="str">
        <f t="shared" si="30"/>
        <v/>
      </c>
      <c r="F1939" s="1" t="str" cm="1">
        <f t="array" ref="F1939">IFERROR(INDEX($A$2:$A$4718,E1939),"")</f>
        <v/>
      </c>
    </row>
    <row r="1940" spans="1:6" x14ac:dyDescent="0.3">
      <c r="A1940" t="s">
        <v>1972</v>
      </c>
      <c r="B1940">
        <v>24600</v>
      </c>
      <c r="C1940" s="1">
        <f>ROWS($B$2:B1940)</f>
        <v>1939</v>
      </c>
      <c r="D1940" t="str">
        <f>IF(Formulaire!$D$35=Communes!B1940,Communes!C1940,"")</f>
        <v/>
      </c>
      <c r="E1940" t="str">
        <f t="shared" si="30"/>
        <v/>
      </c>
      <c r="F1940" s="1" t="str" cm="1">
        <f t="array" ref="F1940">IFERROR(INDEX($A$2:$A$4718,E1940),"")</f>
        <v/>
      </c>
    </row>
    <row r="1941" spans="1:6" x14ac:dyDescent="0.3">
      <c r="A1941" t="s">
        <v>1973</v>
      </c>
      <c r="B1941">
        <v>24140</v>
      </c>
      <c r="C1941" s="1">
        <f>ROWS($B$2:B1941)</f>
        <v>1940</v>
      </c>
      <c r="D1941" t="str">
        <f>IF(Formulaire!$D$35=Communes!B1941,Communes!C1941,"")</f>
        <v/>
      </c>
      <c r="E1941" t="str">
        <f t="shared" si="30"/>
        <v/>
      </c>
      <c r="F1941" s="1" t="str" cm="1">
        <f t="array" ref="F1941">IFERROR(INDEX($A$2:$A$4718,E1941),"")</f>
        <v/>
      </c>
    </row>
    <row r="1942" spans="1:6" x14ac:dyDescent="0.3">
      <c r="A1942" t="s">
        <v>1974</v>
      </c>
      <c r="B1942">
        <v>24400</v>
      </c>
      <c r="C1942" s="1">
        <f>ROWS($B$2:B1942)</f>
        <v>1941</v>
      </c>
      <c r="D1942" t="str">
        <f>IF(Formulaire!$D$35=Communes!B1942,Communes!C1942,"")</f>
        <v/>
      </c>
      <c r="E1942" t="str">
        <f t="shared" si="30"/>
        <v/>
      </c>
      <c r="F1942" s="1" t="str" cm="1">
        <f t="array" ref="F1942">IFERROR(INDEX($A$2:$A$4718,E1942),"")</f>
        <v/>
      </c>
    </row>
    <row r="1943" spans="1:6" x14ac:dyDescent="0.3">
      <c r="A1943" t="s">
        <v>1975</v>
      </c>
      <c r="B1943">
        <v>24300</v>
      </c>
      <c r="C1943" s="1">
        <f>ROWS($B$2:B1943)</f>
        <v>1942</v>
      </c>
      <c r="D1943" t="str">
        <f>IF(Formulaire!$D$35=Communes!B1943,Communes!C1943,"")</f>
        <v/>
      </c>
      <c r="E1943" t="str">
        <f t="shared" si="30"/>
        <v/>
      </c>
      <c r="F1943" s="1" t="str" cm="1">
        <f t="array" ref="F1943">IFERROR(INDEX($A$2:$A$4718,E1943),"")</f>
        <v/>
      </c>
    </row>
    <row r="1944" spans="1:6" x14ac:dyDescent="0.3">
      <c r="A1944" t="s">
        <v>1976</v>
      </c>
      <c r="B1944">
        <v>24380</v>
      </c>
      <c r="C1944" s="1">
        <f>ROWS($B$2:B1944)</f>
        <v>1943</v>
      </c>
      <c r="D1944" t="str">
        <f>IF(Formulaire!$D$35=Communes!B1944,Communes!C1944,"")</f>
        <v/>
      </c>
      <c r="E1944" t="str">
        <f t="shared" si="30"/>
        <v/>
      </c>
      <c r="F1944" s="1" t="str" cm="1">
        <f t="array" ref="F1944">IFERROR(INDEX($A$2:$A$4718,E1944),"")</f>
        <v/>
      </c>
    </row>
    <row r="1945" spans="1:6" x14ac:dyDescent="0.3">
      <c r="A1945" t="s">
        <v>1977</v>
      </c>
      <c r="B1945">
        <v>24600</v>
      </c>
      <c r="C1945" s="1">
        <f>ROWS($B$2:B1945)</f>
        <v>1944</v>
      </c>
      <c r="D1945" t="str">
        <f>IF(Formulaire!$D$35=Communes!B1945,Communes!C1945,"")</f>
        <v/>
      </c>
      <c r="E1945" t="str">
        <f t="shared" si="30"/>
        <v/>
      </c>
      <c r="F1945" s="1" t="str" cm="1">
        <f t="array" ref="F1945">IFERROR(INDEX($A$2:$A$4718,E1945),"")</f>
        <v/>
      </c>
    </row>
    <row r="1946" spans="1:6" x14ac:dyDescent="0.3">
      <c r="A1946" t="s">
        <v>1978</v>
      </c>
      <c r="B1946">
        <v>24610</v>
      </c>
      <c r="C1946" s="1">
        <f>ROWS($B$2:B1946)</f>
        <v>1945</v>
      </c>
      <c r="D1946" t="str">
        <f>IF(Formulaire!$D$35=Communes!B1946,Communes!C1946,"")</f>
        <v/>
      </c>
      <c r="E1946" t="str">
        <f t="shared" si="30"/>
        <v/>
      </c>
      <c r="F1946" s="1" t="str" cm="1">
        <f t="array" ref="F1946">IFERROR(INDEX($A$2:$A$4718,E1946),"")</f>
        <v/>
      </c>
    </row>
    <row r="1947" spans="1:6" x14ac:dyDescent="0.3">
      <c r="A1947" t="s">
        <v>1979</v>
      </c>
      <c r="B1947">
        <v>24400</v>
      </c>
      <c r="C1947" s="1">
        <f>ROWS($B$2:B1947)</f>
        <v>1946</v>
      </c>
      <c r="D1947" t="str">
        <f>IF(Formulaire!$D$35=Communes!B1947,Communes!C1947,"")</f>
        <v/>
      </c>
      <c r="E1947" t="str">
        <f t="shared" si="30"/>
        <v/>
      </c>
      <c r="F1947" s="1" t="str" cm="1">
        <f t="array" ref="F1947">IFERROR(INDEX($A$2:$A$4718,E1947),"")</f>
        <v/>
      </c>
    </row>
    <row r="1948" spans="1:6" x14ac:dyDescent="0.3">
      <c r="A1948" t="s">
        <v>1980</v>
      </c>
      <c r="B1948">
        <v>24160</v>
      </c>
      <c r="C1948" s="1">
        <f>ROWS($B$2:B1948)</f>
        <v>1947</v>
      </c>
      <c r="D1948" t="str">
        <f>IF(Formulaire!$D$35=Communes!B1948,Communes!C1948,"")</f>
        <v/>
      </c>
      <c r="E1948" t="str">
        <f t="shared" si="30"/>
        <v/>
      </c>
      <c r="F1948" s="1" t="str" cm="1">
        <f t="array" ref="F1948">IFERROR(INDEX($A$2:$A$4718,E1948),"")</f>
        <v/>
      </c>
    </row>
    <row r="1949" spans="1:6" x14ac:dyDescent="0.3">
      <c r="A1949" t="s">
        <v>287</v>
      </c>
      <c r="B1949">
        <v>24270</v>
      </c>
      <c r="C1949" s="1">
        <f>ROWS($B$2:B1949)</f>
        <v>1948</v>
      </c>
      <c r="D1949" t="str">
        <f>IF(Formulaire!$D$35=Communes!B1949,Communes!C1949,"")</f>
        <v/>
      </c>
      <c r="E1949" t="str">
        <f t="shared" si="30"/>
        <v/>
      </c>
      <c r="F1949" s="1" t="str" cm="1">
        <f t="array" ref="F1949">IFERROR(INDEX($A$2:$A$4718,E1949),"")</f>
        <v/>
      </c>
    </row>
    <row r="1950" spans="1:6" x14ac:dyDescent="0.3">
      <c r="A1950" t="s">
        <v>1981</v>
      </c>
      <c r="B1950">
        <v>24400</v>
      </c>
      <c r="C1950" s="1">
        <f>ROWS($B$2:B1950)</f>
        <v>1949</v>
      </c>
      <c r="D1950" t="str">
        <f>IF(Formulaire!$D$35=Communes!B1950,Communes!C1950,"")</f>
        <v/>
      </c>
      <c r="E1950" t="str">
        <f t="shared" si="30"/>
        <v/>
      </c>
      <c r="F1950" s="1" t="str" cm="1">
        <f t="array" ref="F1950">IFERROR(INDEX($A$2:$A$4718,E1950),"")</f>
        <v/>
      </c>
    </row>
    <row r="1951" spans="1:6" x14ac:dyDescent="0.3">
      <c r="A1951" t="s">
        <v>1982</v>
      </c>
      <c r="B1951">
        <v>24230</v>
      </c>
      <c r="C1951" s="1">
        <f>ROWS($B$2:B1951)</f>
        <v>1950</v>
      </c>
      <c r="D1951" t="str">
        <f>IF(Formulaire!$D$35=Communes!B1951,Communes!C1951,"")</f>
        <v/>
      </c>
      <c r="E1951" t="str">
        <f t="shared" si="30"/>
        <v/>
      </c>
      <c r="F1951" s="1" t="str" cm="1">
        <f t="array" ref="F1951">IFERROR(INDEX($A$2:$A$4718,E1951),"")</f>
        <v/>
      </c>
    </row>
    <row r="1952" spans="1:6" x14ac:dyDescent="0.3">
      <c r="A1952" t="s">
        <v>1983</v>
      </c>
      <c r="B1952">
        <v>24380</v>
      </c>
      <c r="C1952" s="1">
        <f>ROWS($B$2:B1952)</f>
        <v>1951</v>
      </c>
      <c r="D1952" t="str">
        <f>IF(Formulaire!$D$35=Communes!B1952,Communes!C1952,"")</f>
        <v/>
      </c>
      <c r="E1952" t="str">
        <f t="shared" si="30"/>
        <v/>
      </c>
      <c r="F1952" s="1" t="str" cm="1">
        <f t="array" ref="F1952">IFERROR(INDEX($A$2:$A$4718,E1952),"")</f>
        <v/>
      </c>
    </row>
    <row r="1953" spans="1:6" x14ac:dyDescent="0.3">
      <c r="A1953" t="s">
        <v>1984</v>
      </c>
      <c r="B1953">
        <v>24370</v>
      </c>
      <c r="C1953" s="1">
        <f>ROWS($B$2:B1953)</f>
        <v>1952</v>
      </c>
      <c r="D1953" t="str">
        <f>IF(Formulaire!$D$35=Communes!B1953,Communes!C1953,"")</f>
        <v/>
      </c>
      <c r="E1953" t="str">
        <f t="shared" si="30"/>
        <v/>
      </c>
      <c r="F1953" s="1" t="str" cm="1">
        <f t="array" ref="F1953">IFERROR(INDEX($A$2:$A$4718,E1953),"")</f>
        <v/>
      </c>
    </row>
    <row r="1954" spans="1:6" x14ac:dyDescent="0.3">
      <c r="A1954" t="s">
        <v>1985</v>
      </c>
      <c r="B1954">
        <v>24200</v>
      </c>
      <c r="C1954" s="1">
        <f>ROWS($B$2:B1954)</f>
        <v>1953</v>
      </c>
      <c r="D1954" t="str">
        <f>IF(Formulaire!$D$35=Communes!B1954,Communes!C1954,"")</f>
        <v/>
      </c>
      <c r="E1954" t="str">
        <f t="shared" si="30"/>
        <v/>
      </c>
      <c r="F1954" s="1" t="str" cm="1">
        <f t="array" ref="F1954">IFERROR(INDEX($A$2:$A$4718,E1954),"")</f>
        <v/>
      </c>
    </row>
    <row r="1955" spans="1:6" x14ac:dyDescent="0.3">
      <c r="A1955" t="s">
        <v>1986</v>
      </c>
      <c r="B1955">
        <v>24520</v>
      </c>
      <c r="C1955" s="1">
        <f>ROWS($B$2:B1955)</f>
        <v>1954</v>
      </c>
      <c r="D1955" t="str">
        <f>IF(Formulaire!$D$35=Communes!B1955,Communes!C1955,"")</f>
        <v/>
      </c>
      <c r="E1955" t="str">
        <f t="shared" si="30"/>
        <v/>
      </c>
      <c r="F1955" s="1" t="str" cm="1">
        <f t="array" ref="F1955">IFERROR(INDEX($A$2:$A$4718,E1955),"")</f>
        <v/>
      </c>
    </row>
    <row r="1956" spans="1:6" x14ac:dyDescent="0.3">
      <c r="A1956" t="s">
        <v>1987</v>
      </c>
      <c r="B1956">
        <v>24210</v>
      </c>
      <c r="C1956" s="1">
        <f>ROWS($B$2:B1956)</f>
        <v>1955</v>
      </c>
      <c r="D1956" t="str">
        <f>IF(Formulaire!$D$35=Communes!B1956,Communes!C1956,"")</f>
        <v/>
      </c>
      <c r="E1956" t="str">
        <f t="shared" si="30"/>
        <v/>
      </c>
      <c r="F1956" s="1" t="str" cm="1">
        <f t="array" ref="F1956">IFERROR(INDEX($A$2:$A$4718,E1956),"")</f>
        <v/>
      </c>
    </row>
    <row r="1957" spans="1:6" x14ac:dyDescent="0.3">
      <c r="A1957" t="s">
        <v>1988</v>
      </c>
      <c r="B1957">
        <v>24530</v>
      </c>
      <c r="C1957" s="1">
        <f>ROWS($B$2:B1957)</f>
        <v>1956</v>
      </c>
      <c r="D1957" t="str">
        <f>IF(Formulaire!$D$35=Communes!B1957,Communes!C1957,"")</f>
        <v/>
      </c>
      <c r="E1957" t="str">
        <f t="shared" si="30"/>
        <v/>
      </c>
      <c r="F1957" s="1" t="str" cm="1">
        <f t="array" ref="F1957">IFERROR(INDEX($A$2:$A$4718,E1957),"")</f>
        <v/>
      </c>
    </row>
    <row r="1958" spans="1:6" x14ac:dyDescent="0.3">
      <c r="A1958" t="s">
        <v>1989</v>
      </c>
      <c r="B1958">
        <v>24160</v>
      </c>
      <c r="C1958" s="1">
        <f>ROWS($B$2:B1958)</f>
        <v>1957</v>
      </c>
      <c r="D1958" t="str">
        <f>IF(Formulaire!$D$35=Communes!B1958,Communes!C1958,"")</f>
        <v/>
      </c>
      <c r="E1958" t="str">
        <f t="shared" si="30"/>
        <v/>
      </c>
      <c r="F1958" s="1" t="str" cm="1">
        <f t="array" ref="F1958">IFERROR(INDEX($A$2:$A$4718,E1958),"")</f>
        <v/>
      </c>
    </row>
    <row r="1959" spans="1:6" x14ac:dyDescent="0.3">
      <c r="A1959" t="s">
        <v>1990</v>
      </c>
      <c r="B1959">
        <v>24600</v>
      </c>
      <c r="C1959" s="1">
        <f>ROWS($B$2:B1959)</f>
        <v>1958</v>
      </c>
      <c r="D1959" t="str">
        <f>IF(Formulaire!$D$35=Communes!B1959,Communes!C1959,"")</f>
        <v/>
      </c>
      <c r="E1959" t="str">
        <f t="shared" si="30"/>
        <v/>
      </c>
      <c r="F1959" s="1" t="str" cm="1">
        <f t="array" ref="F1959">IFERROR(INDEX($A$2:$A$4718,E1959),"")</f>
        <v/>
      </c>
    </row>
    <row r="1960" spans="1:6" x14ac:dyDescent="0.3">
      <c r="A1960" t="s">
        <v>1991</v>
      </c>
      <c r="B1960">
        <v>24170</v>
      </c>
      <c r="C1960" s="1">
        <f>ROWS($B$2:B1960)</f>
        <v>1959</v>
      </c>
      <c r="D1960" t="str">
        <f>IF(Formulaire!$D$35=Communes!B1960,Communes!C1960,"")</f>
        <v/>
      </c>
      <c r="E1960" t="str">
        <f t="shared" si="30"/>
        <v/>
      </c>
      <c r="F1960" s="1" t="str" cm="1">
        <f t="array" ref="F1960">IFERROR(INDEX($A$2:$A$4718,E1960),"")</f>
        <v/>
      </c>
    </row>
    <row r="1961" spans="1:6" x14ac:dyDescent="0.3">
      <c r="A1961" t="s">
        <v>1992</v>
      </c>
      <c r="B1961">
        <v>24470</v>
      </c>
      <c r="C1961" s="1">
        <f>ROWS($B$2:B1961)</f>
        <v>1960</v>
      </c>
      <c r="D1961" t="str">
        <f>IF(Formulaire!$D$35=Communes!B1961,Communes!C1961,"")</f>
        <v/>
      </c>
      <c r="E1961" t="str">
        <f t="shared" si="30"/>
        <v/>
      </c>
      <c r="F1961" s="1" t="str" cm="1">
        <f t="array" ref="F1961">IFERROR(INDEX($A$2:$A$4718,E1961),"")</f>
        <v/>
      </c>
    </row>
    <row r="1962" spans="1:6" x14ac:dyDescent="0.3">
      <c r="A1962" t="s">
        <v>1993</v>
      </c>
      <c r="B1962">
        <v>24380</v>
      </c>
      <c r="C1962" s="1">
        <f>ROWS($B$2:B1962)</f>
        <v>1961</v>
      </c>
      <c r="D1962" t="str">
        <f>IF(Formulaire!$D$35=Communes!B1962,Communes!C1962,"")</f>
        <v/>
      </c>
      <c r="E1962" t="str">
        <f t="shared" si="30"/>
        <v/>
      </c>
      <c r="F1962" s="1" t="str" cm="1">
        <f t="array" ref="F1962">IFERROR(INDEX($A$2:$A$4718,E1962),"")</f>
        <v/>
      </c>
    </row>
    <row r="1963" spans="1:6" x14ac:dyDescent="0.3">
      <c r="A1963" t="s">
        <v>1994</v>
      </c>
      <c r="B1963">
        <v>24800</v>
      </c>
      <c r="C1963" s="1">
        <f>ROWS($B$2:B1963)</f>
        <v>1962</v>
      </c>
      <c r="D1963" t="str">
        <f>IF(Formulaire!$D$35=Communes!B1963,Communes!C1963,"")</f>
        <v/>
      </c>
      <c r="E1963" t="str">
        <f t="shared" si="30"/>
        <v/>
      </c>
      <c r="F1963" s="1" t="str" cm="1">
        <f t="array" ref="F1963">IFERROR(INDEX($A$2:$A$4718,E1963),"")</f>
        <v/>
      </c>
    </row>
    <row r="1964" spans="1:6" x14ac:dyDescent="0.3">
      <c r="A1964" t="s">
        <v>1995</v>
      </c>
      <c r="B1964">
        <v>24320</v>
      </c>
      <c r="C1964" s="1">
        <f>ROWS($B$2:B1964)</f>
        <v>1963</v>
      </c>
      <c r="D1964" t="str">
        <f>IF(Formulaire!$D$35=Communes!B1964,Communes!C1964,"")</f>
        <v/>
      </c>
      <c r="E1964" t="str">
        <f t="shared" si="30"/>
        <v/>
      </c>
      <c r="F1964" s="1" t="str" cm="1">
        <f t="array" ref="F1964">IFERROR(INDEX($A$2:$A$4718,E1964),"")</f>
        <v/>
      </c>
    </row>
    <row r="1965" spans="1:6" x14ac:dyDescent="0.3">
      <c r="A1965" t="s">
        <v>1996</v>
      </c>
      <c r="B1965">
        <v>24560</v>
      </c>
      <c r="C1965" s="1">
        <f>ROWS($B$2:B1965)</f>
        <v>1964</v>
      </c>
      <c r="D1965" t="str">
        <f>IF(Formulaire!$D$35=Communes!B1965,Communes!C1965,"")</f>
        <v/>
      </c>
      <c r="E1965" t="str">
        <f t="shared" si="30"/>
        <v/>
      </c>
      <c r="F1965" s="1" t="str" cm="1">
        <f t="array" ref="F1965">IFERROR(INDEX($A$2:$A$4718,E1965),"")</f>
        <v/>
      </c>
    </row>
    <row r="1966" spans="1:6" x14ac:dyDescent="0.3">
      <c r="A1966" t="s">
        <v>1997</v>
      </c>
      <c r="B1966">
        <v>24330</v>
      </c>
      <c r="C1966" s="1">
        <f>ROWS($B$2:B1966)</f>
        <v>1965</v>
      </c>
      <c r="D1966" t="str">
        <f>IF(Formulaire!$D$35=Communes!B1966,Communes!C1966,"")</f>
        <v/>
      </c>
      <c r="E1966" t="str">
        <f t="shared" si="30"/>
        <v/>
      </c>
      <c r="F1966" s="1" t="str" cm="1">
        <f t="array" ref="F1966">IFERROR(INDEX($A$2:$A$4718,E1966),"")</f>
        <v/>
      </c>
    </row>
    <row r="1967" spans="1:6" x14ac:dyDescent="0.3">
      <c r="A1967" t="s">
        <v>1998</v>
      </c>
      <c r="B1967">
        <v>24800</v>
      </c>
      <c r="C1967" s="1">
        <f>ROWS($B$2:B1967)</f>
        <v>1966</v>
      </c>
      <c r="D1967" t="str">
        <f>IF(Formulaire!$D$35=Communes!B1967,Communes!C1967,"")</f>
        <v/>
      </c>
      <c r="E1967" t="str">
        <f t="shared" si="30"/>
        <v/>
      </c>
      <c r="F1967" s="1" t="str" cm="1">
        <f t="array" ref="F1967">IFERROR(INDEX($A$2:$A$4718,E1967),"")</f>
        <v/>
      </c>
    </row>
    <row r="1968" spans="1:6" x14ac:dyDescent="0.3">
      <c r="A1968" t="s">
        <v>1999</v>
      </c>
      <c r="B1968">
        <v>24450</v>
      </c>
      <c r="C1968" s="1">
        <f>ROWS($B$2:B1968)</f>
        <v>1967</v>
      </c>
      <c r="D1968" t="str">
        <f>IF(Formulaire!$D$35=Communes!B1968,Communes!C1968,"")</f>
        <v/>
      </c>
      <c r="E1968" t="str">
        <f t="shared" si="30"/>
        <v/>
      </c>
      <c r="F1968" s="1" t="str" cm="1">
        <f t="array" ref="F1968">IFERROR(INDEX($A$2:$A$4718,E1968),"")</f>
        <v/>
      </c>
    </row>
    <row r="1969" spans="1:6" x14ac:dyDescent="0.3">
      <c r="A1969" t="s">
        <v>2000</v>
      </c>
      <c r="B1969">
        <v>24130</v>
      </c>
      <c r="C1969" s="1">
        <f>ROWS($B$2:B1969)</f>
        <v>1968</v>
      </c>
      <c r="D1969" t="str">
        <f>IF(Formulaire!$D$35=Communes!B1969,Communes!C1969,"")</f>
        <v/>
      </c>
      <c r="E1969" t="str">
        <f t="shared" si="30"/>
        <v/>
      </c>
      <c r="F1969" s="1" t="str" cm="1">
        <f t="array" ref="F1969">IFERROR(INDEX($A$2:$A$4718,E1969),"")</f>
        <v/>
      </c>
    </row>
    <row r="1970" spans="1:6" x14ac:dyDescent="0.3">
      <c r="A1970" t="s">
        <v>2001</v>
      </c>
      <c r="B1970">
        <v>24170</v>
      </c>
      <c r="C1970" s="1">
        <f>ROWS($B$2:B1970)</f>
        <v>1969</v>
      </c>
      <c r="D1970" t="str">
        <f>IF(Formulaire!$D$35=Communes!B1970,Communes!C1970,"")</f>
        <v/>
      </c>
      <c r="E1970" t="str">
        <f t="shared" si="30"/>
        <v/>
      </c>
      <c r="F1970" s="1" t="str" cm="1">
        <f t="array" ref="F1970">IFERROR(INDEX($A$2:$A$4718,E1970),"")</f>
        <v/>
      </c>
    </row>
    <row r="1971" spans="1:6" x14ac:dyDescent="0.3">
      <c r="A1971" t="s">
        <v>2002</v>
      </c>
      <c r="B1971">
        <v>24450</v>
      </c>
      <c r="C1971" s="1">
        <f>ROWS($B$2:B1971)</f>
        <v>1970</v>
      </c>
      <c r="D1971" t="str">
        <f>IF(Formulaire!$D$35=Communes!B1971,Communes!C1971,"")</f>
        <v/>
      </c>
      <c r="E1971" t="str">
        <f t="shared" si="30"/>
        <v/>
      </c>
      <c r="F1971" s="1" t="str" cm="1">
        <f t="array" ref="F1971">IFERROR(INDEX($A$2:$A$4718,E1971),"")</f>
        <v/>
      </c>
    </row>
    <row r="1972" spans="1:6" x14ac:dyDescent="0.3">
      <c r="A1972" t="s">
        <v>2003</v>
      </c>
      <c r="B1972">
        <v>24410</v>
      </c>
      <c r="C1972" s="1">
        <f>ROWS($B$2:B1972)</f>
        <v>1971</v>
      </c>
      <c r="D1972" t="str">
        <f>IF(Formulaire!$D$35=Communes!B1972,Communes!C1972,"")</f>
        <v/>
      </c>
      <c r="E1972" t="str">
        <f t="shared" si="30"/>
        <v/>
      </c>
      <c r="F1972" s="1" t="str" cm="1">
        <f t="array" ref="F1972">IFERROR(INDEX($A$2:$A$4718,E1972),"")</f>
        <v/>
      </c>
    </row>
    <row r="1973" spans="1:6" x14ac:dyDescent="0.3">
      <c r="A1973" t="s">
        <v>2003</v>
      </c>
      <c r="B1973">
        <v>24410</v>
      </c>
      <c r="C1973" s="1">
        <f>ROWS($B$2:B1973)</f>
        <v>1972</v>
      </c>
      <c r="D1973" t="str">
        <f>IF(Formulaire!$D$35=Communes!B1973,Communes!C1973,"")</f>
        <v/>
      </c>
      <c r="E1973" t="str">
        <f t="shared" si="30"/>
        <v/>
      </c>
      <c r="F1973" s="1" t="str" cm="1">
        <f t="array" ref="F1973">IFERROR(INDEX($A$2:$A$4718,E1973),"")</f>
        <v/>
      </c>
    </row>
    <row r="1974" spans="1:6" x14ac:dyDescent="0.3">
      <c r="A1974" t="s">
        <v>2003</v>
      </c>
      <c r="B1974">
        <v>24410</v>
      </c>
      <c r="C1974" s="1">
        <f>ROWS($B$2:B1974)</f>
        <v>1973</v>
      </c>
      <c r="D1974" t="str">
        <f>IF(Formulaire!$D$35=Communes!B1974,Communes!C1974,"")</f>
        <v/>
      </c>
      <c r="E1974" t="str">
        <f t="shared" si="30"/>
        <v/>
      </c>
      <c r="F1974" s="1" t="str" cm="1">
        <f t="array" ref="F1974">IFERROR(INDEX($A$2:$A$4718,E1974),"")</f>
        <v/>
      </c>
    </row>
    <row r="1975" spans="1:6" x14ac:dyDescent="0.3">
      <c r="A1975" t="s">
        <v>2004</v>
      </c>
      <c r="B1975">
        <v>24210</v>
      </c>
      <c r="C1975" s="1">
        <f>ROWS($B$2:B1975)</f>
        <v>1974</v>
      </c>
      <c r="D1975" t="str">
        <f>IF(Formulaire!$D$35=Communes!B1975,Communes!C1975,"")</f>
        <v/>
      </c>
      <c r="E1975" t="str">
        <f t="shared" si="30"/>
        <v/>
      </c>
      <c r="F1975" s="1" t="str" cm="1">
        <f t="array" ref="F1975">IFERROR(INDEX($A$2:$A$4718,E1975),"")</f>
        <v/>
      </c>
    </row>
    <row r="1976" spans="1:6" x14ac:dyDescent="0.3">
      <c r="A1976" t="s">
        <v>307</v>
      </c>
      <c r="B1976">
        <v>24560</v>
      </c>
      <c r="C1976" s="1">
        <f>ROWS($B$2:B1976)</f>
        <v>1975</v>
      </c>
      <c r="D1976" t="str">
        <f>IF(Formulaire!$D$35=Communes!B1976,Communes!C1976,"")</f>
        <v/>
      </c>
      <c r="E1976" t="str">
        <f t="shared" si="30"/>
        <v/>
      </c>
      <c r="F1976" s="1" t="str" cm="1">
        <f t="array" ref="F1976">IFERROR(INDEX($A$2:$A$4718,E1976),"")</f>
        <v/>
      </c>
    </row>
    <row r="1977" spans="1:6" x14ac:dyDescent="0.3">
      <c r="A1977" t="s">
        <v>2005</v>
      </c>
      <c r="B1977">
        <v>24160</v>
      </c>
      <c r="C1977" s="1">
        <f>ROWS($B$2:B1977)</f>
        <v>1976</v>
      </c>
      <c r="D1977" t="str">
        <f>IF(Formulaire!$D$35=Communes!B1977,Communes!C1977,"")</f>
        <v/>
      </c>
      <c r="E1977" t="str">
        <f t="shared" si="30"/>
        <v/>
      </c>
      <c r="F1977" s="1" t="str" cm="1">
        <f t="array" ref="F1977">IFERROR(INDEX($A$2:$A$4718,E1977),"")</f>
        <v/>
      </c>
    </row>
    <row r="1978" spans="1:6" x14ac:dyDescent="0.3">
      <c r="A1978" t="s">
        <v>206</v>
      </c>
      <c r="B1978">
        <v>24700</v>
      </c>
      <c r="C1978" s="1">
        <f>ROWS($B$2:B1978)</f>
        <v>1977</v>
      </c>
      <c r="D1978" t="str">
        <f>IF(Formulaire!$D$35=Communes!B1978,Communes!C1978,"")</f>
        <v/>
      </c>
      <c r="E1978" t="str">
        <f t="shared" si="30"/>
        <v/>
      </c>
      <c r="F1978" s="1" t="str" cm="1">
        <f t="array" ref="F1978">IFERROR(INDEX($A$2:$A$4718,E1978),"")</f>
        <v/>
      </c>
    </row>
    <row r="1979" spans="1:6" x14ac:dyDescent="0.3">
      <c r="A1979" t="s">
        <v>2006</v>
      </c>
      <c r="B1979">
        <v>24540</v>
      </c>
      <c r="C1979" s="1">
        <f>ROWS($B$2:B1979)</f>
        <v>1978</v>
      </c>
      <c r="D1979" t="str">
        <f>IF(Formulaire!$D$35=Communes!B1979,Communes!C1979,"")</f>
        <v/>
      </c>
      <c r="E1979" t="str">
        <f t="shared" si="30"/>
        <v/>
      </c>
      <c r="F1979" s="1" t="str" cm="1">
        <f t="array" ref="F1979">IFERROR(INDEX($A$2:$A$4718,E1979),"")</f>
        <v/>
      </c>
    </row>
    <row r="1980" spans="1:6" x14ac:dyDescent="0.3">
      <c r="A1980" t="s">
        <v>2007</v>
      </c>
      <c r="B1980">
        <v>24800</v>
      </c>
      <c r="C1980" s="1">
        <f>ROWS($B$2:B1980)</f>
        <v>1979</v>
      </c>
      <c r="D1980" t="str">
        <f>IF(Formulaire!$D$35=Communes!B1980,Communes!C1980,"")</f>
        <v/>
      </c>
      <c r="E1980" t="str">
        <f t="shared" si="30"/>
        <v/>
      </c>
      <c r="F1980" s="1" t="str" cm="1">
        <f t="array" ref="F1980">IFERROR(INDEX($A$2:$A$4718,E1980),"")</f>
        <v/>
      </c>
    </row>
    <row r="1981" spans="1:6" x14ac:dyDescent="0.3">
      <c r="A1981" t="s">
        <v>2008</v>
      </c>
      <c r="B1981">
        <v>24470</v>
      </c>
      <c r="C1981" s="1">
        <f>ROWS($B$2:B1981)</f>
        <v>1980</v>
      </c>
      <c r="D1981" t="str">
        <f>IF(Formulaire!$D$35=Communes!B1981,Communes!C1981,"")</f>
        <v/>
      </c>
      <c r="E1981" t="str">
        <f t="shared" si="30"/>
        <v/>
      </c>
      <c r="F1981" s="1" t="str" cm="1">
        <f t="array" ref="F1981">IFERROR(INDEX($A$2:$A$4718,E1981),"")</f>
        <v/>
      </c>
    </row>
    <row r="1982" spans="1:6" x14ac:dyDescent="0.3">
      <c r="A1982" t="s">
        <v>246</v>
      </c>
      <c r="B1982">
        <v>24520</v>
      </c>
      <c r="C1982" s="1">
        <f>ROWS($B$2:B1982)</f>
        <v>1981</v>
      </c>
      <c r="D1982" t="str">
        <f>IF(Formulaire!$D$35=Communes!B1982,Communes!C1982,"")</f>
        <v/>
      </c>
      <c r="E1982" t="str">
        <f t="shared" si="30"/>
        <v/>
      </c>
      <c r="F1982" s="1" t="str" cm="1">
        <f t="array" ref="F1982">IFERROR(INDEX($A$2:$A$4718,E1982),"")</f>
        <v/>
      </c>
    </row>
    <row r="1983" spans="1:6" x14ac:dyDescent="0.3">
      <c r="A1983" t="s">
        <v>2009</v>
      </c>
      <c r="B1983">
        <v>24700</v>
      </c>
      <c r="C1983" s="1">
        <f>ROWS($B$2:B1983)</f>
        <v>1982</v>
      </c>
      <c r="D1983" t="str">
        <f>IF(Formulaire!$D$35=Communes!B1983,Communes!C1983,"")</f>
        <v/>
      </c>
      <c r="E1983" t="str">
        <f t="shared" si="30"/>
        <v/>
      </c>
      <c r="F1983" s="1" t="str" cm="1">
        <f t="array" ref="F1983">IFERROR(INDEX($A$2:$A$4718,E1983),"")</f>
        <v/>
      </c>
    </row>
    <row r="1984" spans="1:6" x14ac:dyDescent="0.3">
      <c r="A1984" t="s">
        <v>2010</v>
      </c>
      <c r="B1984">
        <v>24230</v>
      </c>
      <c r="C1984" s="1">
        <f>ROWS($B$2:B1984)</f>
        <v>1983</v>
      </c>
      <c r="D1984" t="str">
        <f>IF(Formulaire!$D$35=Communes!B1984,Communes!C1984,"")</f>
        <v/>
      </c>
      <c r="E1984" t="str">
        <f t="shared" si="30"/>
        <v/>
      </c>
      <c r="F1984" s="1" t="str" cm="1">
        <f t="array" ref="F1984">IFERROR(INDEX($A$2:$A$4718,E1984),"")</f>
        <v/>
      </c>
    </row>
    <row r="1985" spans="1:6" x14ac:dyDescent="0.3">
      <c r="A1985" t="s">
        <v>2011</v>
      </c>
      <c r="B1985">
        <v>24190</v>
      </c>
      <c r="C1985" s="1">
        <f>ROWS($B$2:B1985)</f>
        <v>1984</v>
      </c>
      <c r="D1985" t="str">
        <f>IF(Formulaire!$D$35=Communes!B1985,Communes!C1985,"")</f>
        <v/>
      </c>
      <c r="E1985" t="str">
        <f t="shared" si="30"/>
        <v/>
      </c>
      <c r="F1985" s="1" t="str" cm="1">
        <f t="array" ref="F1985">IFERROR(INDEX($A$2:$A$4718,E1985),"")</f>
        <v/>
      </c>
    </row>
    <row r="1986" spans="1:6" x14ac:dyDescent="0.3">
      <c r="A1986" t="s">
        <v>2012</v>
      </c>
      <c r="B1986">
        <v>24600</v>
      </c>
      <c r="C1986" s="1">
        <f>ROWS($B$2:B1986)</f>
        <v>1985</v>
      </c>
      <c r="D1986" t="str">
        <f>IF(Formulaire!$D$35=Communes!B1986,Communes!C1986,"")</f>
        <v/>
      </c>
      <c r="E1986" t="str">
        <f t="shared" si="30"/>
        <v/>
      </c>
      <c r="F1986" s="1" t="str" cm="1">
        <f t="array" ref="F1986">IFERROR(INDEX($A$2:$A$4718,E1986),"")</f>
        <v/>
      </c>
    </row>
    <row r="1987" spans="1:6" x14ac:dyDescent="0.3">
      <c r="A1987" t="s">
        <v>2013</v>
      </c>
      <c r="B1987">
        <v>24800</v>
      </c>
      <c r="C1987" s="1">
        <f>ROWS($B$2:B1987)</f>
        <v>1986</v>
      </c>
      <c r="D1987" t="str">
        <f>IF(Formulaire!$D$35=Communes!B1987,Communes!C1987,"")</f>
        <v/>
      </c>
      <c r="E1987" t="str">
        <f t="shared" ref="E1987:E2050" si="31">IFERROR(SMALL($D:$D,C1987),"")</f>
        <v/>
      </c>
      <c r="F1987" s="1" t="str" cm="1">
        <f t="array" ref="F1987">IFERROR(INDEX($A$2:$A$4718,E1987),"")</f>
        <v/>
      </c>
    </row>
    <row r="1988" spans="1:6" x14ac:dyDescent="0.3">
      <c r="A1988" t="s">
        <v>2014</v>
      </c>
      <c r="B1988">
        <v>24160</v>
      </c>
      <c r="C1988" s="1">
        <f>ROWS($B$2:B1988)</f>
        <v>1987</v>
      </c>
      <c r="D1988" t="str">
        <f>IF(Formulaire!$D$35=Communes!B1988,Communes!C1988,"")</f>
        <v/>
      </c>
      <c r="E1988" t="str">
        <f t="shared" si="31"/>
        <v/>
      </c>
      <c r="F1988" s="1" t="str" cm="1">
        <f t="array" ref="F1988">IFERROR(INDEX($A$2:$A$4718,E1988),"")</f>
        <v/>
      </c>
    </row>
    <row r="1989" spans="1:6" x14ac:dyDescent="0.3">
      <c r="A1989" t="s">
        <v>234</v>
      </c>
      <c r="B1989">
        <v>24350</v>
      </c>
      <c r="C1989" s="1">
        <f>ROWS($B$2:B1989)</f>
        <v>1988</v>
      </c>
      <c r="D1989" t="str">
        <f>IF(Formulaire!$D$35=Communes!B1989,Communes!C1989,"")</f>
        <v/>
      </c>
      <c r="E1989" t="str">
        <f t="shared" si="31"/>
        <v/>
      </c>
      <c r="F1989" s="1" t="str" cm="1">
        <f t="array" ref="F1989">IFERROR(INDEX($A$2:$A$4718,E1989),"")</f>
        <v/>
      </c>
    </row>
    <row r="1990" spans="1:6" x14ac:dyDescent="0.3">
      <c r="A1990" t="s">
        <v>2015</v>
      </c>
      <c r="B1990">
        <v>24190</v>
      </c>
      <c r="C1990" s="1">
        <f>ROWS($B$2:B1990)</f>
        <v>1989</v>
      </c>
      <c r="D1990" t="str">
        <f>IF(Formulaire!$D$35=Communes!B1990,Communes!C1990,"")</f>
        <v/>
      </c>
      <c r="E1990" t="str">
        <f t="shared" si="31"/>
        <v/>
      </c>
      <c r="F1990" s="1" t="str" cm="1">
        <f t="array" ref="F1990">IFERROR(INDEX($A$2:$A$4718,E1990),"")</f>
        <v/>
      </c>
    </row>
    <row r="1991" spans="1:6" x14ac:dyDescent="0.3">
      <c r="A1991" t="s">
        <v>2016</v>
      </c>
      <c r="B1991">
        <v>24220</v>
      </c>
      <c r="C1991" s="1">
        <f>ROWS($B$2:B1991)</f>
        <v>1990</v>
      </c>
      <c r="D1991" t="str">
        <f>IF(Formulaire!$D$35=Communes!B1991,Communes!C1991,"")</f>
        <v/>
      </c>
      <c r="E1991" t="str">
        <f t="shared" si="31"/>
        <v/>
      </c>
      <c r="F1991" s="1" t="str" cm="1">
        <f t="array" ref="F1991">IFERROR(INDEX($A$2:$A$4718,E1991),"")</f>
        <v/>
      </c>
    </row>
    <row r="1992" spans="1:6" x14ac:dyDescent="0.3">
      <c r="A1992" t="s">
        <v>2017</v>
      </c>
      <c r="B1992">
        <v>24410</v>
      </c>
      <c r="C1992" s="1">
        <f>ROWS($B$2:B1992)</f>
        <v>1991</v>
      </c>
      <c r="D1992" t="str">
        <f>IF(Formulaire!$D$35=Communes!B1992,Communes!C1992,"")</f>
        <v/>
      </c>
      <c r="E1992" t="str">
        <f t="shared" si="31"/>
        <v/>
      </c>
      <c r="F1992" s="1" t="str" cm="1">
        <f t="array" ref="F1992">IFERROR(INDEX($A$2:$A$4718,E1992),"")</f>
        <v/>
      </c>
    </row>
    <row r="1993" spans="1:6" x14ac:dyDescent="0.3">
      <c r="A1993" t="s">
        <v>2018</v>
      </c>
      <c r="B1993">
        <v>24200</v>
      </c>
      <c r="C1993" s="1">
        <f>ROWS($B$2:B1993)</f>
        <v>1992</v>
      </c>
      <c r="D1993" t="str">
        <f>IF(Formulaire!$D$35=Communes!B1993,Communes!C1993,"")</f>
        <v/>
      </c>
      <c r="E1993" t="str">
        <f t="shared" si="31"/>
        <v/>
      </c>
      <c r="F1993" s="1" t="str" cm="1">
        <f t="array" ref="F1993">IFERROR(INDEX($A$2:$A$4718,E1993),"")</f>
        <v/>
      </c>
    </row>
    <row r="1994" spans="1:6" x14ac:dyDescent="0.3">
      <c r="A1994" t="s">
        <v>2019</v>
      </c>
      <c r="B1994">
        <v>24420</v>
      </c>
      <c r="C1994" s="1">
        <f>ROWS($B$2:B1994)</f>
        <v>1993</v>
      </c>
      <c r="D1994" t="str">
        <f>IF(Formulaire!$D$35=Communes!B1994,Communes!C1994,"")</f>
        <v/>
      </c>
      <c r="E1994" t="str">
        <f t="shared" si="31"/>
        <v/>
      </c>
      <c r="F1994" s="1" t="str" cm="1">
        <f t="array" ref="F1994">IFERROR(INDEX($A$2:$A$4718,E1994),"")</f>
        <v/>
      </c>
    </row>
    <row r="1995" spans="1:6" x14ac:dyDescent="0.3">
      <c r="A1995" t="s">
        <v>1037</v>
      </c>
      <c r="B1995">
        <v>24230</v>
      </c>
      <c r="C1995" s="1">
        <f>ROWS($B$2:B1995)</f>
        <v>1994</v>
      </c>
      <c r="D1995" t="str">
        <f>IF(Formulaire!$D$35=Communes!B1995,Communes!C1995,"")</f>
        <v/>
      </c>
      <c r="E1995" t="str">
        <f t="shared" si="31"/>
        <v/>
      </c>
      <c r="F1995" s="1" t="str" cm="1">
        <f t="array" ref="F1995">IFERROR(INDEX($A$2:$A$4718,E1995),"")</f>
        <v/>
      </c>
    </row>
    <row r="1996" spans="1:6" x14ac:dyDescent="0.3">
      <c r="A1996" t="s">
        <v>2020</v>
      </c>
      <c r="B1996">
        <v>24160</v>
      </c>
      <c r="C1996" s="1">
        <f>ROWS($B$2:B1996)</f>
        <v>1995</v>
      </c>
      <c r="D1996" t="str">
        <f>IF(Formulaire!$D$35=Communes!B1996,Communes!C1996,"")</f>
        <v/>
      </c>
      <c r="E1996" t="str">
        <f t="shared" si="31"/>
        <v/>
      </c>
      <c r="F1996" s="1" t="str" cm="1">
        <f t="array" ref="F1996">IFERROR(INDEX($A$2:$A$4718,E1996),"")</f>
        <v/>
      </c>
    </row>
    <row r="1997" spans="1:6" x14ac:dyDescent="0.3">
      <c r="A1997" t="s">
        <v>2020</v>
      </c>
      <c r="B1997">
        <v>24160</v>
      </c>
      <c r="C1997" s="1">
        <f>ROWS($B$2:B1997)</f>
        <v>1996</v>
      </c>
      <c r="D1997" t="str">
        <f>IF(Formulaire!$D$35=Communes!B1997,Communes!C1997,"")</f>
        <v/>
      </c>
      <c r="E1997" t="str">
        <f t="shared" si="31"/>
        <v/>
      </c>
      <c r="F1997" s="1" t="str" cm="1">
        <f t="array" ref="F1997">IFERROR(INDEX($A$2:$A$4718,E1997),"")</f>
        <v/>
      </c>
    </row>
    <row r="1998" spans="1:6" x14ac:dyDescent="0.3">
      <c r="A1998" t="s">
        <v>2021</v>
      </c>
      <c r="B1998">
        <v>24590</v>
      </c>
      <c r="C1998" s="1">
        <f>ROWS($B$2:B1998)</f>
        <v>1997</v>
      </c>
      <c r="D1998" t="str">
        <f>IF(Formulaire!$D$35=Communes!B1998,Communes!C1998,"")</f>
        <v/>
      </c>
      <c r="E1998" t="str">
        <f t="shared" si="31"/>
        <v/>
      </c>
      <c r="F1998" s="1" t="str" cm="1">
        <f t="array" ref="F1998">IFERROR(INDEX($A$2:$A$4718,E1998),"")</f>
        <v/>
      </c>
    </row>
    <row r="1999" spans="1:6" x14ac:dyDescent="0.3">
      <c r="A1999" t="s">
        <v>2022</v>
      </c>
      <c r="B1999">
        <v>24170</v>
      </c>
      <c r="C1999" s="1">
        <f>ROWS($B$2:B1999)</f>
        <v>1998</v>
      </c>
      <c r="D1999" t="str">
        <f>IF(Formulaire!$D$35=Communes!B1999,Communes!C1999,"")</f>
        <v/>
      </c>
      <c r="E1999" t="str">
        <f t="shared" si="31"/>
        <v/>
      </c>
      <c r="F1999" s="1" t="str" cm="1">
        <f t="array" ref="F1999">IFERROR(INDEX($A$2:$A$4718,E1999),"")</f>
        <v/>
      </c>
    </row>
    <row r="2000" spans="1:6" x14ac:dyDescent="0.3">
      <c r="A2000" t="s">
        <v>288</v>
      </c>
      <c r="B2000">
        <v>24380</v>
      </c>
      <c r="C2000" s="1">
        <f>ROWS($B$2:B2000)</f>
        <v>1999</v>
      </c>
      <c r="D2000" t="str">
        <f>IF(Formulaire!$D$35=Communes!B2000,Communes!C2000,"")</f>
        <v/>
      </c>
      <c r="E2000" t="str">
        <f t="shared" si="31"/>
        <v/>
      </c>
      <c r="F2000" s="1" t="str" cm="1">
        <f t="array" ref="F2000">IFERROR(INDEX($A$2:$A$4718,E2000),"")</f>
        <v/>
      </c>
    </row>
    <row r="2001" spans="1:6" x14ac:dyDescent="0.3">
      <c r="A2001" t="s">
        <v>2023</v>
      </c>
      <c r="B2001">
        <v>24270</v>
      </c>
      <c r="C2001" s="1">
        <f>ROWS($B$2:B2001)</f>
        <v>2000</v>
      </c>
      <c r="D2001" t="str">
        <f>IF(Formulaire!$D$35=Communes!B2001,Communes!C2001,"")</f>
        <v/>
      </c>
      <c r="E2001" t="str">
        <f t="shared" si="31"/>
        <v/>
      </c>
      <c r="F2001" s="1" t="str" cm="1">
        <f t="array" ref="F2001">IFERROR(INDEX($A$2:$A$4718,E2001),"")</f>
        <v/>
      </c>
    </row>
    <row r="2002" spans="1:6" x14ac:dyDescent="0.3">
      <c r="A2002" t="s">
        <v>2024</v>
      </c>
      <c r="B2002">
        <v>24200</v>
      </c>
      <c r="C2002" s="1">
        <f>ROWS($B$2:B2002)</f>
        <v>2001</v>
      </c>
      <c r="D2002" t="str">
        <f>IF(Formulaire!$D$35=Communes!B2002,Communes!C2002,"")</f>
        <v/>
      </c>
      <c r="E2002" t="str">
        <f t="shared" si="31"/>
        <v/>
      </c>
      <c r="F2002" s="1" t="str" cm="1">
        <f t="array" ref="F2002">IFERROR(INDEX($A$2:$A$4718,E2002),"")</f>
        <v/>
      </c>
    </row>
    <row r="2003" spans="1:6" x14ac:dyDescent="0.3">
      <c r="A2003" t="s">
        <v>2025</v>
      </c>
      <c r="B2003">
        <v>24420</v>
      </c>
      <c r="C2003" s="1">
        <f>ROWS($B$2:B2003)</f>
        <v>2002</v>
      </c>
      <c r="D2003" t="str">
        <f>IF(Formulaire!$D$35=Communes!B2003,Communes!C2003,"")</f>
        <v/>
      </c>
      <c r="E2003" t="str">
        <f t="shared" si="31"/>
        <v/>
      </c>
      <c r="F2003" s="1" t="str" cm="1">
        <f t="array" ref="F2003">IFERROR(INDEX($A$2:$A$4718,E2003),"")</f>
        <v/>
      </c>
    </row>
    <row r="2004" spans="1:6" x14ac:dyDescent="0.3">
      <c r="A2004" t="s">
        <v>2026</v>
      </c>
      <c r="B2004">
        <v>24800</v>
      </c>
      <c r="C2004" s="1">
        <f>ROWS($B$2:B2004)</f>
        <v>2003</v>
      </c>
      <c r="D2004" t="str">
        <f>IF(Formulaire!$D$35=Communes!B2004,Communes!C2004,"")</f>
        <v/>
      </c>
      <c r="E2004" t="str">
        <f t="shared" si="31"/>
        <v/>
      </c>
      <c r="F2004" s="1" t="str" cm="1">
        <f t="array" ref="F2004">IFERROR(INDEX($A$2:$A$4718,E2004),"")</f>
        <v/>
      </c>
    </row>
    <row r="2005" spans="1:6" x14ac:dyDescent="0.3">
      <c r="A2005" t="s">
        <v>2027</v>
      </c>
      <c r="B2005">
        <v>24240</v>
      </c>
      <c r="C2005" s="1">
        <f>ROWS($B$2:B2005)</f>
        <v>2004</v>
      </c>
      <c r="D2005" t="str">
        <f>IF(Formulaire!$D$35=Communes!B2005,Communes!C2005,"")</f>
        <v/>
      </c>
      <c r="E2005" t="str">
        <f t="shared" si="31"/>
        <v/>
      </c>
      <c r="F2005" s="1" t="str" cm="1">
        <f t="array" ref="F2005">IFERROR(INDEX($A$2:$A$4718,E2005),"")</f>
        <v/>
      </c>
    </row>
    <row r="2006" spans="1:6" x14ac:dyDescent="0.3">
      <c r="A2006" t="s">
        <v>2028</v>
      </c>
      <c r="B2006">
        <v>24260</v>
      </c>
      <c r="C2006" s="1">
        <f>ROWS($B$2:B2006)</f>
        <v>2005</v>
      </c>
      <c r="D2006" t="str">
        <f>IF(Formulaire!$D$35=Communes!B2006,Communes!C2006,"")</f>
        <v/>
      </c>
      <c r="E2006" t="str">
        <f t="shared" si="31"/>
        <v/>
      </c>
      <c r="F2006" s="1" t="str" cm="1">
        <f t="array" ref="F2006">IFERROR(INDEX($A$2:$A$4718,E2006),"")</f>
        <v/>
      </c>
    </row>
    <row r="2007" spans="1:6" x14ac:dyDescent="0.3">
      <c r="A2007" t="s">
        <v>2029</v>
      </c>
      <c r="B2007">
        <v>24300</v>
      </c>
      <c r="C2007" s="1">
        <f>ROWS($B$2:B2007)</f>
        <v>2006</v>
      </c>
      <c r="D2007" t="str">
        <f>IF(Formulaire!$D$35=Communes!B2007,Communes!C2007,"")</f>
        <v/>
      </c>
      <c r="E2007" t="str">
        <f t="shared" si="31"/>
        <v/>
      </c>
      <c r="F2007" s="1" t="str" cm="1">
        <f t="array" ref="F2007">IFERROR(INDEX($A$2:$A$4718,E2007),"")</f>
        <v/>
      </c>
    </row>
    <row r="2008" spans="1:6" x14ac:dyDescent="0.3">
      <c r="A2008" t="s">
        <v>2030</v>
      </c>
      <c r="B2008">
        <v>24270</v>
      </c>
      <c r="C2008" s="1">
        <f>ROWS($B$2:B2008)</f>
        <v>2007</v>
      </c>
      <c r="D2008" t="str">
        <f>IF(Formulaire!$D$35=Communes!B2008,Communes!C2008,"")</f>
        <v/>
      </c>
      <c r="E2008" t="str">
        <f t="shared" si="31"/>
        <v/>
      </c>
      <c r="F2008" s="1" t="str" cm="1">
        <f t="array" ref="F2008">IFERROR(INDEX($A$2:$A$4718,E2008),"")</f>
        <v/>
      </c>
    </row>
    <row r="2009" spans="1:6" x14ac:dyDescent="0.3">
      <c r="A2009" t="s">
        <v>2031</v>
      </c>
      <c r="B2009">
        <v>24420</v>
      </c>
      <c r="C2009" s="1">
        <f>ROWS($B$2:B2009)</f>
        <v>2008</v>
      </c>
      <c r="D2009" t="str">
        <f>IF(Formulaire!$D$35=Communes!B2009,Communes!C2009,"")</f>
        <v/>
      </c>
      <c r="E2009" t="str">
        <f t="shared" si="31"/>
        <v/>
      </c>
      <c r="F2009" s="1" t="str" cm="1">
        <f t="array" ref="F2009">IFERROR(INDEX($A$2:$A$4718,E2009),"")</f>
        <v/>
      </c>
    </row>
    <row r="2010" spans="1:6" x14ac:dyDescent="0.3">
      <c r="A2010" t="s">
        <v>2032</v>
      </c>
      <c r="B2010">
        <v>24300</v>
      </c>
      <c r="C2010" s="1">
        <f>ROWS($B$2:B2010)</f>
        <v>2009</v>
      </c>
      <c r="D2010" t="str">
        <f>IF(Formulaire!$D$35=Communes!B2010,Communes!C2010,"")</f>
        <v/>
      </c>
      <c r="E2010" t="str">
        <f t="shared" si="31"/>
        <v/>
      </c>
      <c r="F2010" s="1" t="str" cm="1">
        <f t="array" ref="F2010">IFERROR(INDEX($A$2:$A$4718,E2010),"")</f>
        <v/>
      </c>
    </row>
    <row r="2011" spans="1:6" x14ac:dyDescent="0.3">
      <c r="A2011" t="s">
        <v>629</v>
      </c>
      <c r="B2011">
        <v>24600</v>
      </c>
      <c r="C2011" s="1">
        <f>ROWS($B$2:B2011)</f>
        <v>2010</v>
      </c>
      <c r="D2011" t="str">
        <f>IF(Formulaire!$D$35=Communes!B2011,Communes!C2011,"")</f>
        <v/>
      </c>
      <c r="E2011" t="str">
        <f t="shared" si="31"/>
        <v/>
      </c>
      <c r="F2011" s="1" t="str" cm="1">
        <f t="array" ref="F2011">IFERROR(INDEX($A$2:$A$4718,E2011),"")</f>
        <v/>
      </c>
    </row>
    <row r="2012" spans="1:6" x14ac:dyDescent="0.3">
      <c r="A2012" t="s">
        <v>2033</v>
      </c>
      <c r="B2012">
        <v>24290</v>
      </c>
      <c r="C2012" s="1">
        <f>ROWS($B$2:B2012)</f>
        <v>2011</v>
      </c>
      <c r="D2012" t="str">
        <f>IF(Formulaire!$D$35=Communes!B2012,Communes!C2012,"")</f>
        <v/>
      </c>
      <c r="E2012" t="str">
        <f t="shared" si="31"/>
        <v/>
      </c>
      <c r="F2012" s="1" t="str" cm="1">
        <f t="array" ref="F2012">IFERROR(INDEX($A$2:$A$4718,E2012),"")</f>
        <v/>
      </c>
    </row>
    <row r="2013" spans="1:6" x14ac:dyDescent="0.3">
      <c r="A2013" t="s">
        <v>2034</v>
      </c>
      <c r="B2013">
        <v>24500</v>
      </c>
      <c r="C2013" s="1">
        <f>ROWS($B$2:B2013)</f>
        <v>2012</v>
      </c>
      <c r="D2013" t="str">
        <f>IF(Formulaire!$D$35=Communes!B2013,Communes!C2013,"")</f>
        <v/>
      </c>
      <c r="E2013" t="str">
        <f t="shared" si="31"/>
        <v/>
      </c>
      <c r="F2013" s="1" t="str" cm="1">
        <f t="array" ref="F2013">IFERROR(INDEX($A$2:$A$4718,E2013),"")</f>
        <v/>
      </c>
    </row>
    <row r="2014" spans="1:6" x14ac:dyDescent="0.3">
      <c r="A2014" t="s">
        <v>2035</v>
      </c>
      <c r="B2014">
        <v>24410</v>
      </c>
      <c r="C2014" s="1">
        <f>ROWS($B$2:B2014)</f>
        <v>2013</v>
      </c>
      <c r="D2014" t="str">
        <f>IF(Formulaire!$D$35=Communes!B2014,Communes!C2014,"")</f>
        <v/>
      </c>
      <c r="E2014" t="str">
        <f t="shared" si="31"/>
        <v/>
      </c>
      <c r="F2014" s="1" t="str" cm="1">
        <f t="array" ref="F2014">IFERROR(INDEX($A$2:$A$4718,E2014),"")</f>
        <v/>
      </c>
    </row>
    <row r="2015" spans="1:6" x14ac:dyDescent="0.3">
      <c r="A2015" t="s">
        <v>2036</v>
      </c>
      <c r="B2015">
        <v>24240</v>
      </c>
      <c r="C2015" s="1">
        <f>ROWS($B$2:B2015)</f>
        <v>2014</v>
      </c>
      <c r="D2015" t="str">
        <f>IF(Formulaire!$D$35=Communes!B2015,Communes!C2015,"")</f>
        <v/>
      </c>
      <c r="E2015" t="str">
        <f t="shared" si="31"/>
        <v/>
      </c>
      <c r="F2015" s="1" t="str" cm="1">
        <f t="array" ref="F2015">IFERROR(INDEX($A$2:$A$4718,E2015),"")</f>
        <v/>
      </c>
    </row>
    <row r="2016" spans="1:6" x14ac:dyDescent="0.3">
      <c r="A2016" t="s">
        <v>2036</v>
      </c>
      <c r="B2016">
        <v>24240</v>
      </c>
      <c r="C2016" s="1">
        <f>ROWS($B$2:B2016)</f>
        <v>2015</v>
      </c>
      <c r="D2016" t="str">
        <f>IF(Formulaire!$D$35=Communes!B2016,Communes!C2016,"")</f>
        <v/>
      </c>
      <c r="E2016" t="str">
        <f t="shared" si="31"/>
        <v/>
      </c>
      <c r="F2016" s="1" t="str" cm="1">
        <f t="array" ref="F2016">IFERROR(INDEX($A$2:$A$4718,E2016),"")</f>
        <v/>
      </c>
    </row>
    <row r="2017" spans="1:6" x14ac:dyDescent="0.3">
      <c r="A2017" t="s">
        <v>2037</v>
      </c>
      <c r="B2017">
        <v>24370</v>
      </c>
      <c r="C2017" s="1">
        <f>ROWS($B$2:B2017)</f>
        <v>2016</v>
      </c>
      <c r="D2017" t="str">
        <f>IF(Formulaire!$D$35=Communes!B2017,Communes!C2017,"")</f>
        <v/>
      </c>
      <c r="E2017" t="str">
        <f t="shared" si="31"/>
        <v/>
      </c>
      <c r="F2017" s="1" t="str" cm="1">
        <f t="array" ref="F2017">IFERROR(INDEX($A$2:$A$4718,E2017),"")</f>
        <v/>
      </c>
    </row>
    <row r="2018" spans="1:6" x14ac:dyDescent="0.3">
      <c r="A2018" t="s">
        <v>2038</v>
      </c>
      <c r="B2018">
        <v>24500</v>
      </c>
      <c r="C2018" s="1">
        <f>ROWS($B$2:B2018)</f>
        <v>2017</v>
      </c>
      <c r="D2018" t="str">
        <f>IF(Formulaire!$D$35=Communes!B2018,Communes!C2018,"")</f>
        <v/>
      </c>
      <c r="E2018" t="str">
        <f t="shared" si="31"/>
        <v/>
      </c>
      <c r="F2018" s="1" t="str" cm="1">
        <f t="array" ref="F2018">IFERROR(INDEX($A$2:$A$4718,E2018),"")</f>
        <v/>
      </c>
    </row>
    <row r="2019" spans="1:6" x14ac:dyDescent="0.3">
      <c r="A2019" t="s">
        <v>2039</v>
      </c>
      <c r="B2019">
        <v>24600</v>
      </c>
      <c r="C2019" s="1">
        <f>ROWS($B$2:B2019)</f>
        <v>2018</v>
      </c>
      <c r="D2019" t="str">
        <f>IF(Formulaire!$D$35=Communes!B2019,Communes!C2019,"")</f>
        <v/>
      </c>
      <c r="E2019" t="str">
        <f t="shared" si="31"/>
        <v/>
      </c>
      <c r="F2019" s="1" t="str" cm="1">
        <f t="array" ref="F2019">IFERROR(INDEX($A$2:$A$4718,E2019),"")</f>
        <v/>
      </c>
    </row>
    <row r="2020" spans="1:6" x14ac:dyDescent="0.3">
      <c r="A2020" t="s">
        <v>2040</v>
      </c>
      <c r="B2020">
        <v>24170</v>
      </c>
      <c r="C2020" s="1">
        <f>ROWS($B$2:B2020)</f>
        <v>2019</v>
      </c>
      <c r="D2020" t="str">
        <f>IF(Formulaire!$D$35=Communes!B2020,Communes!C2020,"")</f>
        <v/>
      </c>
      <c r="E2020" t="str">
        <f t="shared" si="31"/>
        <v/>
      </c>
      <c r="F2020" s="1" t="str" cm="1">
        <f t="array" ref="F2020">IFERROR(INDEX($A$2:$A$4718,E2020),"")</f>
        <v/>
      </c>
    </row>
    <row r="2021" spans="1:6" x14ac:dyDescent="0.3">
      <c r="A2021" t="s">
        <v>2041</v>
      </c>
      <c r="B2021">
        <v>24420</v>
      </c>
      <c r="C2021" s="1">
        <f>ROWS($B$2:B2021)</f>
        <v>2020</v>
      </c>
      <c r="D2021" t="str">
        <f>IF(Formulaire!$D$35=Communes!B2021,Communes!C2021,"")</f>
        <v/>
      </c>
      <c r="E2021" t="str">
        <f t="shared" si="31"/>
        <v/>
      </c>
      <c r="F2021" s="1" t="str" cm="1">
        <f t="array" ref="F2021">IFERROR(INDEX($A$2:$A$4718,E2021),"")</f>
        <v/>
      </c>
    </row>
    <row r="2022" spans="1:6" x14ac:dyDescent="0.3">
      <c r="A2022" t="s">
        <v>2041</v>
      </c>
      <c r="B2022">
        <v>24460</v>
      </c>
      <c r="C2022" s="1">
        <f>ROWS($B$2:B2022)</f>
        <v>2021</v>
      </c>
      <c r="D2022" t="str">
        <f>IF(Formulaire!$D$35=Communes!B2022,Communes!C2022,"")</f>
        <v/>
      </c>
      <c r="E2022" t="str">
        <f t="shared" si="31"/>
        <v/>
      </c>
      <c r="F2022" s="1" t="str" cm="1">
        <f t="array" ref="F2022">IFERROR(INDEX($A$2:$A$4718,E2022),"")</f>
        <v/>
      </c>
    </row>
    <row r="2023" spans="1:6" x14ac:dyDescent="0.3">
      <c r="A2023" t="s">
        <v>2043</v>
      </c>
      <c r="B2023">
        <v>24360</v>
      </c>
      <c r="C2023" s="1">
        <f>ROWS($B$2:B2023)</f>
        <v>2022</v>
      </c>
      <c r="D2023" t="str">
        <f>IF(Formulaire!$D$35=Communes!B2023,Communes!C2023,"")</f>
        <v/>
      </c>
      <c r="E2023" t="str">
        <f t="shared" si="31"/>
        <v/>
      </c>
      <c r="F2023" s="1" t="str" cm="1">
        <f t="array" ref="F2023">IFERROR(INDEX($A$2:$A$4718,E2023),"")</f>
        <v/>
      </c>
    </row>
    <row r="2024" spans="1:6" x14ac:dyDescent="0.3">
      <c r="A2024" t="s">
        <v>2044</v>
      </c>
      <c r="B2024">
        <v>24540</v>
      </c>
      <c r="C2024" s="1">
        <f>ROWS($B$2:B2024)</f>
        <v>2023</v>
      </c>
      <c r="D2024" t="str">
        <f>IF(Formulaire!$D$35=Communes!B2024,Communes!C2024,"")</f>
        <v/>
      </c>
      <c r="E2024" t="str">
        <f t="shared" si="31"/>
        <v/>
      </c>
      <c r="F2024" s="1" t="str" cm="1">
        <f t="array" ref="F2024">IFERROR(INDEX($A$2:$A$4718,E2024),"")</f>
        <v/>
      </c>
    </row>
    <row r="2025" spans="1:6" x14ac:dyDescent="0.3">
      <c r="A2025" t="s">
        <v>2045</v>
      </c>
      <c r="B2025">
        <v>24400</v>
      </c>
      <c r="C2025" s="1">
        <f>ROWS($B$2:B2025)</f>
        <v>2024</v>
      </c>
      <c r="D2025" t="str">
        <f>IF(Formulaire!$D$35=Communes!B2025,Communes!C2025,"")</f>
        <v/>
      </c>
      <c r="E2025" t="str">
        <f t="shared" si="31"/>
        <v/>
      </c>
      <c r="F2025" s="1" t="str" cm="1">
        <f t="array" ref="F2025">IFERROR(INDEX($A$2:$A$4718,E2025),"")</f>
        <v/>
      </c>
    </row>
    <row r="2026" spans="1:6" x14ac:dyDescent="0.3">
      <c r="A2026" t="s">
        <v>2046</v>
      </c>
      <c r="B2026">
        <v>24620</v>
      </c>
      <c r="C2026" s="1">
        <f>ROWS($B$2:B2026)</f>
        <v>2025</v>
      </c>
      <c r="D2026" t="str">
        <f>IF(Formulaire!$D$35=Communes!B2026,Communes!C2026,"")</f>
        <v/>
      </c>
      <c r="E2026" t="str">
        <f t="shared" si="31"/>
        <v/>
      </c>
      <c r="F2026" s="1" t="str" cm="1">
        <f t="array" ref="F2026">IFERROR(INDEX($A$2:$A$4718,E2026),"")</f>
        <v/>
      </c>
    </row>
    <row r="2027" spans="1:6" x14ac:dyDescent="0.3">
      <c r="A2027" t="s">
        <v>2047</v>
      </c>
      <c r="B2027">
        <v>24390</v>
      </c>
      <c r="C2027" s="1">
        <f>ROWS($B$2:B2027)</f>
        <v>2026</v>
      </c>
      <c r="D2027" t="str">
        <f>IF(Formulaire!$D$35=Communes!B2027,Communes!C2027,"")</f>
        <v/>
      </c>
      <c r="E2027" t="str">
        <f t="shared" si="31"/>
        <v/>
      </c>
      <c r="F2027" s="1" t="str" cm="1">
        <f t="array" ref="F2027">IFERROR(INDEX($A$2:$A$4718,E2027),"")</f>
        <v/>
      </c>
    </row>
    <row r="2028" spans="1:6" x14ac:dyDescent="0.3">
      <c r="A2028" t="s">
        <v>2048</v>
      </c>
      <c r="B2028">
        <v>24390</v>
      </c>
      <c r="C2028" s="1">
        <f>ROWS($B$2:B2028)</f>
        <v>2027</v>
      </c>
      <c r="D2028" t="str">
        <f>IF(Formulaire!$D$35=Communes!B2028,Communes!C2028,"")</f>
        <v/>
      </c>
      <c r="E2028" t="str">
        <f t="shared" si="31"/>
        <v/>
      </c>
      <c r="F2028" s="1" t="str" cm="1">
        <f t="array" ref="F2028">IFERROR(INDEX($A$2:$A$4718,E2028),"")</f>
        <v/>
      </c>
    </row>
    <row r="2029" spans="1:6" x14ac:dyDescent="0.3">
      <c r="A2029" t="s">
        <v>2049</v>
      </c>
      <c r="B2029">
        <v>24120</v>
      </c>
      <c r="C2029" s="1">
        <f>ROWS($B$2:B2029)</f>
        <v>2028</v>
      </c>
      <c r="D2029" t="str">
        <f>IF(Formulaire!$D$35=Communes!B2029,Communes!C2029,"")</f>
        <v/>
      </c>
      <c r="E2029" t="str">
        <f t="shared" si="31"/>
        <v/>
      </c>
      <c r="F2029" s="1" t="str" cm="1">
        <f t="array" ref="F2029">IFERROR(INDEX($A$2:$A$4718,E2029),"")</f>
        <v/>
      </c>
    </row>
    <row r="2030" spans="1:6" x14ac:dyDescent="0.3">
      <c r="A2030" t="s">
        <v>2050</v>
      </c>
      <c r="B2030">
        <v>24300</v>
      </c>
      <c r="C2030" s="1">
        <f>ROWS($B$2:B2030)</f>
        <v>2029</v>
      </c>
      <c r="D2030" t="str">
        <f>IF(Formulaire!$D$35=Communes!B2030,Communes!C2030,"")</f>
        <v/>
      </c>
      <c r="E2030" t="str">
        <f t="shared" si="31"/>
        <v/>
      </c>
      <c r="F2030" s="1" t="str" cm="1">
        <f t="array" ref="F2030">IFERROR(INDEX($A$2:$A$4718,E2030),"")</f>
        <v/>
      </c>
    </row>
    <row r="2031" spans="1:6" x14ac:dyDescent="0.3">
      <c r="A2031" t="s">
        <v>1066</v>
      </c>
      <c r="B2031">
        <v>24240</v>
      </c>
      <c r="C2031" s="1">
        <f>ROWS($B$2:B2031)</f>
        <v>2030</v>
      </c>
      <c r="D2031" t="str">
        <f>IF(Formulaire!$D$35=Communes!B2031,Communes!C2031,"")</f>
        <v/>
      </c>
      <c r="E2031" t="str">
        <f t="shared" si="31"/>
        <v/>
      </c>
      <c r="F2031" s="1" t="str" cm="1">
        <f t="array" ref="F2031">IFERROR(INDEX($A$2:$A$4718,E2031),"")</f>
        <v/>
      </c>
    </row>
    <row r="2032" spans="1:6" x14ac:dyDescent="0.3">
      <c r="A2032" t="s">
        <v>1066</v>
      </c>
      <c r="B2032">
        <v>24240</v>
      </c>
      <c r="C2032" s="1">
        <f>ROWS($B$2:B2032)</f>
        <v>2031</v>
      </c>
      <c r="D2032" t="str">
        <f>IF(Formulaire!$D$35=Communes!B2032,Communes!C2032,"")</f>
        <v/>
      </c>
      <c r="E2032" t="str">
        <f t="shared" si="31"/>
        <v/>
      </c>
      <c r="F2032" s="1" t="str" cm="1">
        <f t="array" ref="F2032">IFERROR(INDEX($A$2:$A$4718,E2032),"")</f>
        <v/>
      </c>
    </row>
    <row r="2033" spans="1:6" x14ac:dyDescent="0.3">
      <c r="A2033" t="s">
        <v>1066</v>
      </c>
      <c r="B2033">
        <v>24240</v>
      </c>
      <c r="C2033" s="1">
        <f>ROWS($B$2:B2033)</f>
        <v>2032</v>
      </c>
      <c r="D2033" t="str">
        <f>IF(Formulaire!$D$35=Communes!B2033,Communes!C2033,"")</f>
        <v/>
      </c>
      <c r="E2033" t="str">
        <f t="shared" si="31"/>
        <v/>
      </c>
      <c r="F2033" s="1" t="str" cm="1">
        <f t="array" ref="F2033">IFERROR(INDEX($A$2:$A$4718,E2033),"")</f>
        <v/>
      </c>
    </row>
    <row r="2034" spans="1:6" x14ac:dyDescent="0.3">
      <c r="A2034" t="s">
        <v>2051</v>
      </c>
      <c r="B2034">
        <v>24210</v>
      </c>
      <c r="C2034" s="1">
        <f>ROWS($B$2:B2034)</f>
        <v>2033</v>
      </c>
      <c r="D2034" t="str">
        <f>IF(Formulaire!$D$35=Communes!B2034,Communes!C2034,"")</f>
        <v/>
      </c>
      <c r="E2034" t="str">
        <f t="shared" si="31"/>
        <v/>
      </c>
      <c r="F2034" s="1" t="str" cm="1">
        <f t="array" ref="F2034">IFERROR(INDEX($A$2:$A$4718,E2034),"")</f>
        <v/>
      </c>
    </row>
    <row r="2035" spans="1:6" x14ac:dyDescent="0.3">
      <c r="A2035" t="s">
        <v>2052</v>
      </c>
      <c r="B2035">
        <v>24800</v>
      </c>
      <c r="C2035" s="1">
        <f>ROWS($B$2:B2035)</f>
        <v>2034</v>
      </c>
      <c r="D2035" t="str">
        <f>IF(Formulaire!$D$35=Communes!B2035,Communes!C2035,"")</f>
        <v/>
      </c>
      <c r="E2035" t="str">
        <f t="shared" si="31"/>
        <v/>
      </c>
      <c r="F2035" s="1" t="str" cm="1">
        <f t="array" ref="F2035">IFERROR(INDEX($A$2:$A$4718,E2035),"")</f>
        <v/>
      </c>
    </row>
    <row r="2036" spans="1:6" x14ac:dyDescent="0.3">
      <c r="A2036" t="s">
        <v>2053</v>
      </c>
      <c r="B2036">
        <v>24290</v>
      </c>
      <c r="C2036" s="1">
        <f>ROWS($B$2:B2036)</f>
        <v>2035</v>
      </c>
      <c r="D2036" t="str">
        <f>IF(Formulaire!$D$35=Communes!B2036,Communes!C2036,"")</f>
        <v/>
      </c>
      <c r="E2036" t="str">
        <f t="shared" si="31"/>
        <v/>
      </c>
      <c r="F2036" s="1" t="str" cm="1">
        <f t="array" ref="F2036">IFERROR(INDEX($A$2:$A$4718,E2036),"")</f>
        <v/>
      </c>
    </row>
    <row r="2037" spans="1:6" x14ac:dyDescent="0.3">
      <c r="A2037" t="s">
        <v>2054</v>
      </c>
      <c r="B2037">
        <v>24350</v>
      </c>
      <c r="C2037" s="1">
        <f>ROWS($B$2:B2037)</f>
        <v>2036</v>
      </c>
      <c r="D2037" t="str">
        <f>IF(Formulaire!$D$35=Communes!B2037,Communes!C2037,"")</f>
        <v/>
      </c>
      <c r="E2037" t="str">
        <f t="shared" si="31"/>
        <v/>
      </c>
      <c r="F2037" s="1" t="str" cm="1">
        <f t="array" ref="F2037">IFERROR(INDEX($A$2:$A$4718,E2037),"")</f>
        <v/>
      </c>
    </row>
    <row r="2038" spans="1:6" x14ac:dyDescent="0.3">
      <c r="A2038" t="s">
        <v>2055</v>
      </c>
      <c r="B2038">
        <v>24320</v>
      </c>
      <c r="C2038" s="1">
        <f>ROWS($B$2:B2038)</f>
        <v>2037</v>
      </c>
      <c r="D2038" t="str">
        <f>IF(Formulaire!$D$35=Communes!B2038,Communes!C2038,"")</f>
        <v/>
      </c>
      <c r="E2038" t="str">
        <f t="shared" si="31"/>
        <v/>
      </c>
      <c r="F2038" s="1" t="str" cm="1">
        <f t="array" ref="F2038">IFERROR(INDEX($A$2:$A$4718,E2038),"")</f>
        <v/>
      </c>
    </row>
    <row r="2039" spans="1:6" x14ac:dyDescent="0.3">
      <c r="A2039" t="s">
        <v>2055</v>
      </c>
      <c r="B2039">
        <v>24320</v>
      </c>
      <c r="C2039" s="1">
        <f>ROWS($B$2:B2039)</f>
        <v>2038</v>
      </c>
      <c r="D2039" t="str">
        <f>IF(Formulaire!$D$35=Communes!B2039,Communes!C2039,"")</f>
        <v/>
      </c>
      <c r="E2039" t="str">
        <f t="shared" si="31"/>
        <v/>
      </c>
      <c r="F2039" s="1" t="str" cm="1">
        <f t="array" ref="F2039">IFERROR(INDEX($A$2:$A$4718,E2039),"")</f>
        <v/>
      </c>
    </row>
    <row r="2040" spans="1:6" x14ac:dyDescent="0.3">
      <c r="A2040" t="s">
        <v>2056</v>
      </c>
      <c r="B2040">
        <v>24390</v>
      </c>
      <c r="C2040" s="1">
        <f>ROWS($B$2:B2040)</f>
        <v>2039</v>
      </c>
      <c r="D2040" t="str">
        <f>IF(Formulaire!$D$35=Communes!B2040,Communes!C2040,"")</f>
        <v/>
      </c>
      <c r="E2040" t="str">
        <f t="shared" si="31"/>
        <v/>
      </c>
      <c r="F2040" s="1" t="str" cm="1">
        <f t="array" ref="F2040">IFERROR(INDEX($A$2:$A$4718,E2040),"")</f>
        <v/>
      </c>
    </row>
    <row r="2041" spans="1:6" x14ac:dyDescent="0.3">
      <c r="A2041" t="s">
        <v>2057</v>
      </c>
      <c r="B2041">
        <v>24750</v>
      </c>
      <c r="C2041" s="1">
        <f>ROWS($B$2:B2041)</f>
        <v>2040</v>
      </c>
      <c r="D2041" t="str">
        <f>IF(Formulaire!$D$35=Communes!B2041,Communes!C2041,"")</f>
        <v/>
      </c>
      <c r="E2041" t="str">
        <f t="shared" si="31"/>
        <v/>
      </c>
      <c r="F2041" s="1" t="str" cm="1">
        <f t="array" ref="F2041">IFERROR(INDEX($A$2:$A$4718,E2041),"")</f>
        <v/>
      </c>
    </row>
    <row r="2042" spans="1:6" x14ac:dyDescent="0.3">
      <c r="A2042" t="s">
        <v>2058</v>
      </c>
      <c r="B2042">
        <v>24510</v>
      </c>
      <c r="C2042" s="1">
        <f>ROWS($B$2:B2042)</f>
        <v>2041</v>
      </c>
      <c r="D2042" t="str">
        <f>IF(Formulaire!$D$35=Communes!B2042,Communes!C2042,"")</f>
        <v/>
      </c>
      <c r="E2042" t="str">
        <f t="shared" si="31"/>
        <v/>
      </c>
      <c r="F2042" s="1" t="str" cm="1">
        <f t="array" ref="F2042">IFERROR(INDEX($A$2:$A$4718,E2042),"")</f>
        <v/>
      </c>
    </row>
    <row r="2043" spans="1:6" x14ac:dyDescent="0.3">
      <c r="A2043" t="s">
        <v>2059</v>
      </c>
      <c r="B2043">
        <v>24620</v>
      </c>
      <c r="C2043" s="1">
        <f>ROWS($B$2:B2043)</f>
        <v>2042</v>
      </c>
      <c r="D2043" t="str">
        <f>IF(Formulaire!$D$35=Communes!B2043,Communes!C2043,"")</f>
        <v/>
      </c>
      <c r="E2043" t="str">
        <f t="shared" si="31"/>
        <v/>
      </c>
      <c r="F2043" s="1" t="str" cm="1">
        <f t="array" ref="F2043">IFERROR(INDEX($A$2:$A$4718,E2043),"")</f>
        <v/>
      </c>
    </row>
    <row r="2044" spans="1:6" x14ac:dyDescent="0.3">
      <c r="A2044" t="s">
        <v>2060</v>
      </c>
      <c r="B2044">
        <v>24480</v>
      </c>
      <c r="C2044" s="1">
        <f>ROWS($B$2:B2044)</f>
        <v>2043</v>
      </c>
      <c r="D2044" t="str">
        <f>IF(Formulaire!$D$35=Communes!B2044,Communes!C2044,"")</f>
        <v/>
      </c>
      <c r="E2044" t="str">
        <f t="shared" si="31"/>
        <v/>
      </c>
      <c r="F2044" s="1" t="str" cm="1">
        <f t="array" ref="F2044">IFERROR(INDEX($A$2:$A$4718,E2044),"")</f>
        <v/>
      </c>
    </row>
    <row r="2045" spans="1:6" x14ac:dyDescent="0.3">
      <c r="A2045" t="s">
        <v>2061</v>
      </c>
      <c r="B2045">
        <v>24190</v>
      </c>
      <c r="C2045" s="1">
        <f>ROWS($B$2:B2045)</f>
        <v>2044</v>
      </c>
      <c r="D2045" t="str">
        <f>IF(Formulaire!$D$35=Communes!B2045,Communes!C2045,"")</f>
        <v/>
      </c>
      <c r="E2045" t="str">
        <f t="shared" si="31"/>
        <v/>
      </c>
      <c r="F2045" s="1" t="str" cm="1">
        <f t="array" ref="F2045">IFERROR(INDEX($A$2:$A$4718,E2045),"")</f>
        <v/>
      </c>
    </row>
    <row r="2046" spans="1:6" x14ac:dyDescent="0.3">
      <c r="A2046" t="s">
        <v>2062</v>
      </c>
      <c r="B2046">
        <v>24290</v>
      </c>
      <c r="C2046" s="1">
        <f>ROWS($B$2:B2046)</f>
        <v>2045</v>
      </c>
      <c r="D2046" t="str">
        <f>IF(Formulaire!$D$35=Communes!B2046,Communes!C2046,"")</f>
        <v/>
      </c>
      <c r="E2046" t="str">
        <f t="shared" si="31"/>
        <v/>
      </c>
      <c r="F2046" s="1" t="str" cm="1">
        <f t="array" ref="F2046">IFERROR(INDEX($A$2:$A$4718,E2046),"")</f>
        <v/>
      </c>
    </row>
    <row r="2047" spans="1:6" x14ac:dyDescent="0.3">
      <c r="A2047" t="s">
        <v>2063</v>
      </c>
      <c r="B2047">
        <v>24600</v>
      </c>
      <c r="C2047" s="1">
        <f>ROWS($B$2:B2047)</f>
        <v>2046</v>
      </c>
      <c r="D2047" t="str">
        <f>IF(Formulaire!$D$35=Communes!B2047,Communes!C2047,"")</f>
        <v/>
      </c>
      <c r="E2047" t="str">
        <f t="shared" si="31"/>
        <v/>
      </c>
      <c r="F2047" s="1" t="str" cm="1">
        <f t="array" ref="F2047">IFERROR(INDEX($A$2:$A$4718,E2047),"")</f>
        <v/>
      </c>
    </row>
    <row r="2048" spans="1:6" x14ac:dyDescent="0.3">
      <c r="A2048" t="s">
        <v>2064</v>
      </c>
      <c r="B2048">
        <v>24360</v>
      </c>
      <c r="C2048" s="1">
        <f>ROWS($B$2:B2048)</f>
        <v>2047</v>
      </c>
      <c r="D2048" t="str">
        <f>IF(Formulaire!$D$35=Communes!B2048,Communes!C2048,"")</f>
        <v/>
      </c>
      <c r="E2048" t="str">
        <f t="shared" si="31"/>
        <v/>
      </c>
      <c r="F2048" s="1" t="str" cm="1">
        <f t="array" ref="F2048">IFERROR(INDEX($A$2:$A$4718,E2048),"")</f>
        <v/>
      </c>
    </row>
    <row r="2049" spans="1:6" x14ac:dyDescent="0.3">
      <c r="A2049" t="s">
        <v>2065</v>
      </c>
      <c r="B2049">
        <v>24150</v>
      </c>
      <c r="C2049" s="1">
        <f>ROWS($B$2:B2049)</f>
        <v>2048</v>
      </c>
      <c r="D2049" t="str">
        <f>IF(Formulaire!$D$35=Communes!B2049,Communes!C2049,"")</f>
        <v/>
      </c>
      <c r="E2049" t="str">
        <f t="shared" si="31"/>
        <v/>
      </c>
      <c r="F2049" s="1" t="str" cm="1">
        <f t="array" ref="F2049">IFERROR(INDEX($A$2:$A$4718,E2049),"")</f>
        <v/>
      </c>
    </row>
    <row r="2050" spans="1:6" x14ac:dyDescent="0.3">
      <c r="A2050" t="s">
        <v>2066</v>
      </c>
      <c r="B2050">
        <v>24800</v>
      </c>
      <c r="C2050" s="1">
        <f>ROWS($B$2:B2050)</f>
        <v>2049</v>
      </c>
      <c r="D2050" t="str">
        <f>IF(Formulaire!$D$35=Communes!B2050,Communes!C2050,"")</f>
        <v/>
      </c>
      <c r="E2050" t="str">
        <f t="shared" si="31"/>
        <v/>
      </c>
      <c r="F2050" s="1" t="str" cm="1">
        <f t="array" ref="F2050">IFERROR(INDEX($A$2:$A$4718,E2050),"")</f>
        <v/>
      </c>
    </row>
    <row r="2051" spans="1:6" x14ac:dyDescent="0.3">
      <c r="A2051" t="s">
        <v>2067</v>
      </c>
      <c r="B2051">
        <v>24230</v>
      </c>
      <c r="C2051" s="1">
        <f>ROWS($B$2:B2051)</f>
        <v>2050</v>
      </c>
      <c r="D2051" t="str">
        <f>IF(Formulaire!$D$35=Communes!B2051,Communes!C2051,"")</f>
        <v/>
      </c>
      <c r="E2051" t="str">
        <f t="shared" ref="E2051:E2114" si="32">IFERROR(SMALL($D:$D,C2051),"")</f>
        <v/>
      </c>
      <c r="F2051" s="1" t="str" cm="1">
        <f t="array" ref="F2051">IFERROR(INDEX($A$2:$A$4718,E2051),"")</f>
        <v/>
      </c>
    </row>
    <row r="2052" spans="1:6" x14ac:dyDescent="0.3">
      <c r="A2052" t="s">
        <v>2068</v>
      </c>
      <c r="B2052">
        <v>24320</v>
      </c>
      <c r="C2052" s="1">
        <f>ROWS($B$2:B2052)</f>
        <v>2051</v>
      </c>
      <c r="D2052" t="str">
        <f>IF(Formulaire!$D$35=Communes!B2052,Communes!C2052,"")</f>
        <v/>
      </c>
      <c r="E2052" t="str">
        <f t="shared" si="32"/>
        <v/>
      </c>
      <c r="F2052" s="1" t="str" cm="1">
        <f t="array" ref="F2052">IFERROR(INDEX($A$2:$A$4718,E2052),"")</f>
        <v/>
      </c>
    </row>
    <row r="2053" spans="1:6" x14ac:dyDescent="0.3">
      <c r="A2053" t="s">
        <v>2069</v>
      </c>
      <c r="B2053">
        <v>24520</v>
      </c>
      <c r="C2053" s="1">
        <f>ROWS($B$2:B2053)</f>
        <v>2052</v>
      </c>
      <c r="D2053" t="str">
        <f>IF(Formulaire!$D$35=Communes!B2053,Communes!C2053,"")</f>
        <v/>
      </c>
      <c r="E2053" t="str">
        <f t="shared" si="32"/>
        <v/>
      </c>
      <c r="F2053" s="1" t="str" cm="1">
        <f t="array" ref="F2053">IFERROR(INDEX($A$2:$A$4718,E2053),"")</f>
        <v/>
      </c>
    </row>
    <row r="2054" spans="1:6" x14ac:dyDescent="0.3">
      <c r="A2054" t="s">
        <v>2070</v>
      </c>
      <c r="B2054">
        <v>24380</v>
      </c>
      <c r="C2054" s="1">
        <f>ROWS($B$2:B2054)</f>
        <v>2053</v>
      </c>
      <c r="D2054" t="str">
        <f>IF(Formulaire!$D$35=Communes!B2054,Communes!C2054,"")</f>
        <v/>
      </c>
      <c r="E2054" t="str">
        <f t="shared" si="32"/>
        <v/>
      </c>
      <c r="F2054" s="1" t="str" cm="1">
        <f t="array" ref="F2054">IFERROR(INDEX($A$2:$A$4718,E2054),"")</f>
        <v/>
      </c>
    </row>
    <row r="2055" spans="1:6" x14ac:dyDescent="0.3">
      <c r="A2055" t="s">
        <v>2071</v>
      </c>
      <c r="B2055">
        <v>24540</v>
      </c>
      <c r="C2055" s="1">
        <f>ROWS($B$2:B2055)</f>
        <v>2054</v>
      </c>
      <c r="D2055" t="str">
        <f>IF(Formulaire!$D$35=Communes!B2055,Communes!C2055,"")</f>
        <v/>
      </c>
      <c r="E2055" t="str">
        <f t="shared" si="32"/>
        <v/>
      </c>
      <c r="F2055" s="1" t="str" cm="1">
        <f t="array" ref="F2055">IFERROR(INDEX($A$2:$A$4718,E2055),"")</f>
        <v/>
      </c>
    </row>
    <row r="2056" spans="1:6" x14ac:dyDescent="0.3">
      <c r="A2056" t="s">
        <v>2072</v>
      </c>
      <c r="B2056">
        <v>24320</v>
      </c>
      <c r="C2056" s="1">
        <f>ROWS($B$2:B2056)</f>
        <v>2055</v>
      </c>
      <c r="D2056" t="str">
        <f>IF(Formulaire!$D$35=Communes!B2056,Communes!C2056,"")</f>
        <v/>
      </c>
      <c r="E2056" t="str">
        <f t="shared" si="32"/>
        <v/>
      </c>
      <c r="F2056" s="1" t="str" cm="1">
        <f t="array" ref="F2056">IFERROR(INDEX($A$2:$A$4718,E2056),"")</f>
        <v/>
      </c>
    </row>
    <row r="2057" spans="1:6" x14ac:dyDescent="0.3">
      <c r="A2057" t="s">
        <v>2073</v>
      </c>
      <c r="B2057">
        <v>24370</v>
      </c>
      <c r="C2057" s="1">
        <f>ROWS($B$2:B2057)</f>
        <v>2056</v>
      </c>
      <c r="D2057" t="str">
        <f>IF(Formulaire!$D$35=Communes!B2057,Communes!C2057,"")</f>
        <v/>
      </c>
      <c r="E2057" t="str">
        <f t="shared" si="32"/>
        <v/>
      </c>
      <c r="F2057" s="1" t="str" cm="1">
        <f t="array" ref="F2057">IFERROR(INDEX($A$2:$A$4718,E2057),"")</f>
        <v/>
      </c>
    </row>
    <row r="2058" spans="1:6" x14ac:dyDescent="0.3">
      <c r="A2058" t="s">
        <v>2074</v>
      </c>
      <c r="B2058">
        <v>24250</v>
      </c>
      <c r="C2058" s="1">
        <f>ROWS($B$2:B2058)</f>
        <v>2057</v>
      </c>
      <c r="D2058" t="str">
        <f>IF(Formulaire!$D$35=Communes!B2058,Communes!C2058,"")</f>
        <v/>
      </c>
      <c r="E2058" t="str">
        <f t="shared" si="32"/>
        <v/>
      </c>
      <c r="F2058" s="1" t="str" cm="1">
        <f t="array" ref="F2058">IFERROR(INDEX($A$2:$A$4718,E2058),"")</f>
        <v/>
      </c>
    </row>
    <row r="2059" spans="1:6" x14ac:dyDescent="0.3">
      <c r="A2059" t="s">
        <v>2075</v>
      </c>
      <c r="B2059">
        <v>24380</v>
      </c>
      <c r="C2059" s="1">
        <f>ROWS($B$2:B2059)</f>
        <v>2058</v>
      </c>
      <c r="D2059" t="str">
        <f>IF(Formulaire!$D$35=Communes!B2059,Communes!C2059,"")</f>
        <v/>
      </c>
      <c r="E2059" t="str">
        <f t="shared" si="32"/>
        <v/>
      </c>
      <c r="F2059" s="1" t="str" cm="1">
        <f t="array" ref="F2059">IFERROR(INDEX($A$2:$A$4718,E2059),"")</f>
        <v/>
      </c>
    </row>
    <row r="2060" spans="1:6" x14ac:dyDescent="0.3">
      <c r="A2060" t="s">
        <v>331</v>
      </c>
      <c r="B2060">
        <v>24220</v>
      </c>
      <c r="C2060" s="1">
        <f>ROWS($B$2:B2060)</f>
        <v>2059</v>
      </c>
      <c r="D2060" t="str">
        <f>IF(Formulaire!$D$35=Communes!B2060,Communes!C2060,"")</f>
        <v/>
      </c>
      <c r="E2060" t="str">
        <f t="shared" si="32"/>
        <v/>
      </c>
      <c r="F2060" s="1" t="str" cm="1">
        <f t="array" ref="F2060">IFERROR(INDEX($A$2:$A$4718,E2060),"")</f>
        <v/>
      </c>
    </row>
    <row r="2061" spans="1:6" x14ac:dyDescent="0.3">
      <c r="A2061" t="s">
        <v>2076</v>
      </c>
      <c r="B2061">
        <v>24120</v>
      </c>
      <c r="C2061" s="1">
        <f>ROWS($B$2:B2061)</f>
        <v>2060</v>
      </c>
      <c r="D2061" t="str">
        <f>IF(Formulaire!$D$35=Communes!B2061,Communes!C2061,"")</f>
        <v/>
      </c>
      <c r="E2061" t="str">
        <f t="shared" si="32"/>
        <v/>
      </c>
      <c r="F2061" s="1" t="str" cm="1">
        <f t="array" ref="F2061">IFERROR(INDEX($A$2:$A$4718,E2061),"")</f>
        <v/>
      </c>
    </row>
    <row r="2062" spans="1:6" x14ac:dyDescent="0.3">
      <c r="A2062" t="s">
        <v>2077</v>
      </c>
      <c r="B2062">
        <v>24140</v>
      </c>
      <c r="C2062" s="1">
        <f>ROWS($B$2:B2062)</f>
        <v>2061</v>
      </c>
      <c r="D2062" t="str">
        <f>IF(Formulaire!$D$35=Communes!B2062,Communes!C2062,"")</f>
        <v/>
      </c>
      <c r="E2062" t="str">
        <f t="shared" si="32"/>
        <v/>
      </c>
      <c r="F2062" s="1" t="str" cm="1">
        <f t="array" ref="F2062">IFERROR(INDEX($A$2:$A$4718,E2062),"")</f>
        <v/>
      </c>
    </row>
    <row r="2063" spans="1:6" x14ac:dyDescent="0.3">
      <c r="A2063" t="s">
        <v>2078</v>
      </c>
      <c r="B2063">
        <v>24530</v>
      </c>
      <c r="C2063" s="1">
        <f>ROWS($B$2:B2063)</f>
        <v>2062</v>
      </c>
      <c r="D2063" t="str">
        <f>IF(Formulaire!$D$35=Communes!B2063,Communes!C2063,"")</f>
        <v/>
      </c>
      <c r="E2063" t="str">
        <f t="shared" si="32"/>
        <v/>
      </c>
      <c r="F2063" s="1" t="str" cm="1">
        <f t="array" ref="F2063">IFERROR(INDEX($A$2:$A$4718,E2063),"")</f>
        <v/>
      </c>
    </row>
    <row r="2064" spans="1:6" x14ac:dyDescent="0.3">
      <c r="A2064" t="s">
        <v>2079</v>
      </c>
      <c r="B2064">
        <v>24610</v>
      </c>
      <c r="C2064" s="1">
        <f>ROWS($B$2:B2064)</f>
        <v>2063</v>
      </c>
      <c r="D2064" t="str">
        <f>IF(Formulaire!$D$35=Communes!B2064,Communes!C2064,"")</f>
        <v/>
      </c>
      <c r="E2064" t="str">
        <f t="shared" si="32"/>
        <v/>
      </c>
      <c r="F2064" s="1" t="str" cm="1">
        <f t="array" ref="F2064">IFERROR(INDEX($A$2:$A$4718,E2064),"")</f>
        <v/>
      </c>
    </row>
    <row r="2065" spans="1:6" x14ac:dyDescent="0.3">
      <c r="A2065" t="s">
        <v>2080</v>
      </c>
      <c r="B2065">
        <v>24550</v>
      </c>
      <c r="C2065" s="1">
        <f>ROWS($B$2:B2065)</f>
        <v>2064</v>
      </c>
      <c r="D2065" t="str">
        <f>IF(Formulaire!$D$35=Communes!B2065,Communes!C2065,"")</f>
        <v/>
      </c>
      <c r="E2065" t="str">
        <f t="shared" si="32"/>
        <v/>
      </c>
      <c r="F2065" s="1" t="str" cm="1">
        <f t="array" ref="F2065">IFERROR(INDEX($A$2:$A$4718,E2065),"")</f>
        <v/>
      </c>
    </row>
    <row r="2066" spans="1:6" x14ac:dyDescent="0.3">
      <c r="A2066" t="s">
        <v>2081</v>
      </c>
      <c r="B2066">
        <v>24600</v>
      </c>
      <c r="C2066" s="1">
        <f>ROWS($B$2:B2066)</f>
        <v>2065</v>
      </c>
      <c r="D2066" t="str">
        <f>IF(Formulaire!$D$35=Communes!B2066,Communes!C2066,"")</f>
        <v/>
      </c>
      <c r="E2066" t="str">
        <f t="shared" si="32"/>
        <v/>
      </c>
      <c r="F2066" s="1" t="str" cm="1">
        <f t="array" ref="F2066">IFERROR(INDEX($A$2:$A$4718,E2066),"")</f>
        <v/>
      </c>
    </row>
    <row r="2067" spans="1:6" x14ac:dyDescent="0.3">
      <c r="A2067" t="s">
        <v>332</v>
      </c>
      <c r="B2067">
        <v>24200</v>
      </c>
      <c r="C2067" s="1">
        <f>ROWS($B$2:B2067)</f>
        <v>2066</v>
      </c>
      <c r="D2067" t="str">
        <f>IF(Formulaire!$D$35=Communes!B2067,Communes!C2067,"")</f>
        <v/>
      </c>
      <c r="E2067" t="str">
        <f t="shared" si="32"/>
        <v/>
      </c>
      <c r="F2067" s="1" t="str" cm="1">
        <f t="array" ref="F2067">IFERROR(INDEX($A$2:$A$4718,E2067),"")</f>
        <v/>
      </c>
    </row>
    <row r="2068" spans="1:6" x14ac:dyDescent="0.3">
      <c r="A2068" t="s">
        <v>334</v>
      </c>
      <c r="B2068">
        <v>33230</v>
      </c>
      <c r="C2068" s="1">
        <f>ROWS($B$2:B2068)</f>
        <v>2067</v>
      </c>
      <c r="D2068" t="str">
        <f>IF(Formulaire!$D$35=Communes!B2068,Communes!C2068,"")</f>
        <v/>
      </c>
      <c r="E2068" t="str">
        <f t="shared" si="32"/>
        <v/>
      </c>
      <c r="F2068" s="1" t="str" cm="1">
        <f t="array" ref="F2068">IFERROR(INDEX($A$2:$A$4718,E2068),"")</f>
        <v/>
      </c>
    </row>
    <row r="2069" spans="1:6" x14ac:dyDescent="0.3">
      <c r="A2069" t="s">
        <v>2115</v>
      </c>
      <c r="B2069">
        <v>33124</v>
      </c>
      <c r="C2069" s="1">
        <f>ROWS($B$2:B2069)</f>
        <v>2068</v>
      </c>
      <c r="D2069" t="str">
        <f>IF(Formulaire!$D$35=Communes!B2069,Communes!C2069,"")</f>
        <v/>
      </c>
      <c r="E2069" t="str">
        <f t="shared" si="32"/>
        <v/>
      </c>
      <c r="F2069" s="1" t="str" cm="1">
        <f t="array" ref="F2069">IFERROR(INDEX($A$2:$A$4718,E2069),"")</f>
        <v/>
      </c>
    </row>
    <row r="2070" spans="1:6" x14ac:dyDescent="0.3">
      <c r="A2070" t="s">
        <v>2116</v>
      </c>
      <c r="B2070">
        <v>33440</v>
      </c>
      <c r="C2070" s="1">
        <f>ROWS($B$2:B2070)</f>
        <v>2069</v>
      </c>
      <c r="D2070" t="str">
        <f>IF(Formulaire!$D$35=Communes!B2070,Communes!C2070,"")</f>
        <v/>
      </c>
      <c r="E2070" t="str">
        <f t="shared" si="32"/>
        <v/>
      </c>
      <c r="F2070" s="1" t="str" cm="1">
        <f t="array" ref="F2070">IFERROR(INDEX($A$2:$A$4718,E2070),"")</f>
        <v/>
      </c>
    </row>
    <row r="2071" spans="1:6" x14ac:dyDescent="0.3">
      <c r="A2071" t="s">
        <v>2117</v>
      </c>
      <c r="B2071">
        <v>33810</v>
      </c>
      <c r="C2071" s="1">
        <f>ROWS($B$2:B2071)</f>
        <v>2070</v>
      </c>
      <c r="D2071" t="str">
        <f>IF(Formulaire!$D$35=Communes!B2071,Communes!C2071,"")</f>
        <v/>
      </c>
      <c r="E2071" t="str">
        <f t="shared" si="32"/>
        <v/>
      </c>
      <c r="F2071" s="1" t="str" cm="1">
        <f t="array" ref="F2071">IFERROR(INDEX($A$2:$A$4718,E2071),"")</f>
        <v/>
      </c>
    </row>
    <row r="2072" spans="1:6" x14ac:dyDescent="0.3">
      <c r="A2072" t="s">
        <v>2118</v>
      </c>
      <c r="B2072">
        <v>33510</v>
      </c>
      <c r="C2072" s="1">
        <f>ROWS($B$2:B2072)</f>
        <v>2071</v>
      </c>
      <c r="D2072" t="str">
        <f>IF(Formulaire!$D$35=Communes!B2072,Communes!C2072,"")</f>
        <v/>
      </c>
      <c r="E2072" t="str">
        <f t="shared" si="32"/>
        <v/>
      </c>
      <c r="F2072" s="1" t="str" cm="1">
        <f t="array" ref="F2072">IFERROR(INDEX($A$2:$A$4718,E2072),"")</f>
        <v/>
      </c>
    </row>
    <row r="2073" spans="1:6" x14ac:dyDescent="0.3">
      <c r="A2073" t="s">
        <v>2119</v>
      </c>
      <c r="B2073">
        <v>33390</v>
      </c>
      <c r="C2073" s="1">
        <f>ROWS($B$2:B2073)</f>
        <v>2072</v>
      </c>
      <c r="D2073" t="str">
        <f>IF(Formulaire!$D$35=Communes!B2073,Communes!C2073,"")</f>
        <v/>
      </c>
      <c r="E2073" t="str">
        <f t="shared" si="32"/>
        <v/>
      </c>
      <c r="F2073" s="1" t="str" cm="1">
        <f t="array" ref="F2073">IFERROR(INDEX($A$2:$A$4718,E2073),"")</f>
        <v/>
      </c>
    </row>
    <row r="2074" spans="1:6" x14ac:dyDescent="0.3">
      <c r="A2074" t="s">
        <v>2120</v>
      </c>
      <c r="B2074">
        <v>33640</v>
      </c>
      <c r="C2074" s="1">
        <f>ROWS($B$2:B2074)</f>
        <v>2073</v>
      </c>
      <c r="D2074" t="str">
        <f>IF(Formulaire!$D$35=Communes!B2074,Communes!C2074,"")</f>
        <v/>
      </c>
      <c r="E2074" t="str">
        <f t="shared" si="32"/>
        <v/>
      </c>
      <c r="F2074" s="1" t="str" cm="1">
        <f t="array" ref="F2074">IFERROR(INDEX($A$2:$A$4718,E2074),"")</f>
        <v/>
      </c>
    </row>
    <row r="2075" spans="1:6" x14ac:dyDescent="0.3">
      <c r="A2075" t="s">
        <v>2121</v>
      </c>
      <c r="B2075">
        <v>33760</v>
      </c>
      <c r="C2075" s="1">
        <f>ROWS($B$2:B2075)</f>
        <v>2074</v>
      </c>
      <c r="D2075" t="str">
        <f>IF(Formulaire!$D$35=Communes!B2075,Communes!C2075,"")</f>
        <v/>
      </c>
      <c r="E2075" t="str">
        <f t="shared" si="32"/>
        <v/>
      </c>
      <c r="F2075" s="1" t="str" cm="1">
        <f t="array" ref="F2075">IFERROR(INDEX($A$2:$A$4718,E2075),"")</f>
        <v/>
      </c>
    </row>
    <row r="2076" spans="1:6" x14ac:dyDescent="0.3">
      <c r="A2076" t="s">
        <v>2121</v>
      </c>
      <c r="B2076">
        <v>33760</v>
      </c>
      <c r="C2076" s="1">
        <f>ROWS($B$2:B2076)</f>
        <v>2075</v>
      </c>
      <c r="D2076" t="str">
        <f>IF(Formulaire!$D$35=Communes!B2076,Communes!C2076,"")</f>
        <v/>
      </c>
      <c r="E2076" t="str">
        <f t="shared" si="32"/>
        <v/>
      </c>
      <c r="F2076" s="1" t="str" cm="1">
        <f t="array" ref="F2076">IFERROR(INDEX($A$2:$A$4718,E2076),"")</f>
        <v/>
      </c>
    </row>
    <row r="2077" spans="1:6" x14ac:dyDescent="0.3">
      <c r="A2077" t="s">
        <v>2121</v>
      </c>
      <c r="B2077">
        <v>33760</v>
      </c>
      <c r="C2077" s="1">
        <f>ROWS($B$2:B2077)</f>
        <v>2076</v>
      </c>
      <c r="D2077" t="str">
        <f>IF(Formulaire!$D$35=Communes!B2077,Communes!C2077,"")</f>
        <v/>
      </c>
      <c r="E2077" t="str">
        <f t="shared" si="32"/>
        <v/>
      </c>
      <c r="F2077" s="1" t="str" cm="1">
        <f t="array" ref="F2077">IFERROR(INDEX($A$2:$A$4718,E2077),"")</f>
        <v/>
      </c>
    </row>
    <row r="2078" spans="1:6" x14ac:dyDescent="0.3">
      <c r="A2078" t="s">
        <v>2122</v>
      </c>
      <c r="B2078">
        <v>33120</v>
      </c>
      <c r="C2078" s="1">
        <f>ROWS($B$2:B2078)</f>
        <v>2077</v>
      </c>
      <c r="D2078" t="str">
        <f>IF(Formulaire!$D$35=Communes!B2078,Communes!C2078,"")</f>
        <v/>
      </c>
      <c r="E2078" t="str">
        <f t="shared" si="32"/>
        <v/>
      </c>
      <c r="F2078" s="1" t="str" cm="1">
        <f t="array" ref="F2078">IFERROR(INDEX($A$2:$A$4718,E2078),"")</f>
        <v/>
      </c>
    </row>
    <row r="2079" spans="1:6" x14ac:dyDescent="0.3">
      <c r="A2079" t="s">
        <v>2123</v>
      </c>
      <c r="B2079">
        <v>33460</v>
      </c>
      <c r="C2079" s="1">
        <f>ROWS($B$2:B2079)</f>
        <v>2078</v>
      </c>
      <c r="D2079" t="str">
        <f>IF(Formulaire!$D$35=Communes!B2079,Communes!C2079,"")</f>
        <v/>
      </c>
      <c r="E2079" t="str">
        <f t="shared" si="32"/>
        <v/>
      </c>
      <c r="F2079" s="1" t="str" cm="1">
        <f t="array" ref="F2079">IFERROR(INDEX($A$2:$A$4718,E2079),"")</f>
        <v/>
      </c>
    </row>
    <row r="2080" spans="1:6" x14ac:dyDescent="0.3">
      <c r="A2080" t="s">
        <v>2124</v>
      </c>
      <c r="B2080">
        <v>33740</v>
      </c>
      <c r="C2080" s="1">
        <f>ROWS($B$2:B2080)</f>
        <v>2079</v>
      </c>
      <c r="D2080" t="str">
        <f>IF(Formulaire!$D$35=Communes!B2080,Communes!C2080,"")</f>
        <v/>
      </c>
      <c r="E2080" t="str">
        <f t="shared" si="32"/>
        <v/>
      </c>
      <c r="F2080" s="1" t="str" cm="1">
        <f t="array" ref="F2080">IFERROR(INDEX($A$2:$A$4718,E2080),"")</f>
        <v/>
      </c>
    </row>
    <row r="2081" spans="1:6" x14ac:dyDescent="0.3">
      <c r="A2081" t="s">
        <v>2125</v>
      </c>
      <c r="B2081">
        <v>33460</v>
      </c>
      <c r="C2081" s="1">
        <f>ROWS($B$2:B2081)</f>
        <v>2080</v>
      </c>
      <c r="D2081" t="str">
        <f>IF(Formulaire!$D$35=Communes!B2081,Communes!C2081,"")</f>
        <v/>
      </c>
      <c r="E2081" t="str">
        <f t="shared" si="32"/>
        <v/>
      </c>
      <c r="F2081" s="1" t="str" cm="1">
        <f t="array" ref="F2081">IFERROR(INDEX($A$2:$A$4718,E2081),"")</f>
        <v/>
      </c>
    </row>
    <row r="2082" spans="1:6" x14ac:dyDescent="0.3">
      <c r="A2082" t="s">
        <v>2126</v>
      </c>
      <c r="B2082">
        <v>33370</v>
      </c>
      <c r="C2082" s="1">
        <f>ROWS($B$2:B2082)</f>
        <v>2081</v>
      </c>
      <c r="D2082" t="str">
        <f>IF(Formulaire!$D$35=Communes!B2082,Communes!C2082,"")</f>
        <v/>
      </c>
      <c r="E2082" t="str">
        <f t="shared" si="32"/>
        <v/>
      </c>
      <c r="F2082" s="1" t="str" cm="1">
        <f t="array" ref="F2082">IFERROR(INDEX($A$2:$A$4718,E2082),"")</f>
        <v/>
      </c>
    </row>
    <row r="2083" spans="1:6" x14ac:dyDescent="0.3">
      <c r="A2083" t="s">
        <v>2127</v>
      </c>
      <c r="B2083">
        <v>33570</v>
      </c>
      <c r="C2083" s="1">
        <f>ROWS($B$2:B2083)</f>
        <v>2082</v>
      </c>
      <c r="D2083" t="str">
        <f>IF(Formulaire!$D$35=Communes!B2083,Communes!C2083,"")</f>
        <v/>
      </c>
      <c r="E2083" t="str">
        <f t="shared" si="32"/>
        <v/>
      </c>
      <c r="F2083" s="1" t="str" cm="1">
        <f t="array" ref="F2083">IFERROR(INDEX($A$2:$A$4718,E2083),"")</f>
        <v/>
      </c>
    </row>
    <row r="2084" spans="1:6" x14ac:dyDescent="0.3">
      <c r="A2084" t="s">
        <v>2128</v>
      </c>
      <c r="B2084">
        <v>33500</v>
      </c>
      <c r="C2084" s="1">
        <f>ROWS($B$2:B2084)</f>
        <v>2083</v>
      </c>
      <c r="D2084" t="str">
        <f>IF(Formulaire!$D$35=Communes!B2084,Communes!C2084,"")</f>
        <v/>
      </c>
      <c r="E2084" t="str">
        <f t="shared" si="32"/>
        <v/>
      </c>
      <c r="F2084" s="1" t="str" cm="1">
        <f t="array" ref="F2084">IFERROR(INDEX($A$2:$A$4718,E2084),"")</f>
        <v/>
      </c>
    </row>
    <row r="2085" spans="1:6" x14ac:dyDescent="0.3">
      <c r="A2085" t="s">
        <v>2129</v>
      </c>
      <c r="B2085">
        <v>33240</v>
      </c>
      <c r="C2085" s="1">
        <f>ROWS($B$2:B2085)</f>
        <v>2084</v>
      </c>
      <c r="D2085" t="str">
        <f>IF(Formulaire!$D$35=Communes!B2085,Communes!C2085,"")</f>
        <v/>
      </c>
      <c r="E2085" t="str">
        <f t="shared" si="32"/>
        <v/>
      </c>
      <c r="F2085" s="1" t="str" cm="1">
        <f t="array" ref="F2085">IFERROR(INDEX($A$2:$A$4718,E2085),"")</f>
        <v/>
      </c>
    </row>
    <row r="2086" spans="1:6" x14ac:dyDescent="0.3">
      <c r="A2086" t="s">
        <v>2130</v>
      </c>
      <c r="B2086">
        <v>33430</v>
      </c>
      <c r="C2086" s="1">
        <f>ROWS($B$2:B2086)</f>
        <v>2085</v>
      </c>
      <c r="D2086" t="str">
        <f>IF(Formulaire!$D$35=Communes!B2086,Communes!C2086,"")</f>
        <v/>
      </c>
      <c r="E2086" t="str">
        <f t="shared" si="32"/>
        <v/>
      </c>
      <c r="F2086" s="1" t="str" cm="1">
        <f t="array" ref="F2086">IFERROR(INDEX($A$2:$A$4718,E2086),"")</f>
        <v/>
      </c>
    </row>
    <row r="2087" spans="1:6" x14ac:dyDescent="0.3">
      <c r="A2087" t="s">
        <v>2131</v>
      </c>
      <c r="B2087">
        <v>33240</v>
      </c>
      <c r="C2087" s="1">
        <f>ROWS($B$2:B2087)</f>
        <v>2086</v>
      </c>
      <c r="D2087" t="str">
        <f>IF(Formulaire!$D$35=Communes!B2087,Communes!C2087,"")</f>
        <v/>
      </c>
      <c r="E2087" t="str">
        <f t="shared" si="32"/>
        <v/>
      </c>
      <c r="F2087" s="1" t="str" cm="1">
        <f t="array" ref="F2087">IFERROR(INDEX($A$2:$A$4718,E2087),"")</f>
        <v/>
      </c>
    </row>
    <row r="2088" spans="1:6" x14ac:dyDescent="0.3">
      <c r="A2088" t="s">
        <v>2131</v>
      </c>
      <c r="B2088">
        <v>33240</v>
      </c>
      <c r="C2088" s="1">
        <f>ROWS($B$2:B2088)</f>
        <v>2087</v>
      </c>
      <c r="D2088" t="str">
        <f>IF(Formulaire!$D$35=Communes!B2088,Communes!C2088,"")</f>
        <v/>
      </c>
      <c r="E2088" t="str">
        <f t="shared" si="32"/>
        <v/>
      </c>
      <c r="F2088" s="1" t="str" cm="1">
        <f t="array" ref="F2088">IFERROR(INDEX($A$2:$A$4718,E2088),"")</f>
        <v/>
      </c>
    </row>
    <row r="2089" spans="1:6" x14ac:dyDescent="0.3">
      <c r="A2089" t="s">
        <v>2131</v>
      </c>
      <c r="B2089">
        <v>33240</v>
      </c>
      <c r="C2089" s="1">
        <f>ROWS($B$2:B2089)</f>
        <v>2088</v>
      </c>
      <c r="D2089" t="str">
        <f>IF(Formulaire!$D$35=Communes!B2089,Communes!C2089,"")</f>
        <v/>
      </c>
      <c r="E2089" t="str">
        <f t="shared" si="32"/>
        <v/>
      </c>
      <c r="F2089" s="1" t="str" cm="1">
        <f t="array" ref="F2089">IFERROR(INDEX($A$2:$A$4718,E2089),"")</f>
        <v/>
      </c>
    </row>
    <row r="2090" spans="1:6" x14ac:dyDescent="0.3">
      <c r="A2090" t="s">
        <v>2132</v>
      </c>
      <c r="B2090">
        <v>33980</v>
      </c>
      <c r="C2090" s="1">
        <f>ROWS($B$2:B2090)</f>
        <v>2089</v>
      </c>
      <c r="D2090" t="str">
        <f>IF(Formulaire!$D$35=Communes!B2090,Communes!C2090,"")</f>
        <v/>
      </c>
      <c r="E2090" t="str">
        <f t="shared" si="32"/>
        <v/>
      </c>
      <c r="F2090" s="1" t="str" cm="1">
        <f t="array" ref="F2090">IFERROR(INDEX($A$2:$A$4718,E2090),"")</f>
        <v/>
      </c>
    </row>
    <row r="2091" spans="1:6" x14ac:dyDescent="0.3">
      <c r="A2091" t="s">
        <v>255</v>
      </c>
      <c r="B2091">
        <v>33790</v>
      </c>
      <c r="C2091" s="1">
        <f>ROWS($B$2:B2091)</f>
        <v>2090</v>
      </c>
      <c r="D2091" t="str">
        <f>IF(Formulaire!$D$35=Communes!B2091,Communes!C2091,"")</f>
        <v/>
      </c>
      <c r="E2091" t="str">
        <f t="shared" si="32"/>
        <v/>
      </c>
      <c r="F2091" s="1" t="str" cm="1">
        <f t="array" ref="F2091">IFERROR(INDEX($A$2:$A$4718,E2091),"")</f>
        <v/>
      </c>
    </row>
    <row r="2092" spans="1:6" x14ac:dyDescent="0.3">
      <c r="A2092" t="s">
        <v>2133</v>
      </c>
      <c r="B2092">
        <v>33124</v>
      </c>
      <c r="C2092" s="1">
        <f>ROWS($B$2:B2092)</f>
        <v>2091</v>
      </c>
      <c r="D2092" t="str">
        <f>IF(Formulaire!$D$35=Communes!B2092,Communes!C2092,"")</f>
        <v/>
      </c>
      <c r="E2092" t="str">
        <f t="shared" si="32"/>
        <v/>
      </c>
      <c r="F2092" s="1" t="str" cm="1">
        <f t="array" ref="F2092">IFERROR(INDEX($A$2:$A$4718,E2092),"")</f>
        <v/>
      </c>
    </row>
    <row r="2093" spans="1:6" x14ac:dyDescent="0.3">
      <c r="A2093" t="s">
        <v>2134</v>
      </c>
      <c r="B2093">
        <v>33480</v>
      </c>
      <c r="C2093" s="1">
        <f>ROWS($B$2:B2093)</f>
        <v>2092</v>
      </c>
      <c r="D2093" t="str">
        <f>IF(Formulaire!$D$35=Communes!B2093,Communes!C2093,"")</f>
        <v/>
      </c>
      <c r="E2093" t="str">
        <f t="shared" si="32"/>
        <v/>
      </c>
      <c r="F2093" s="1" t="str" cm="1">
        <f t="array" ref="F2093">IFERROR(INDEX($A$2:$A$4718,E2093),"")</f>
        <v/>
      </c>
    </row>
    <row r="2094" spans="1:6" x14ac:dyDescent="0.3">
      <c r="A2094" t="s">
        <v>2135</v>
      </c>
      <c r="B2094">
        <v>33640</v>
      </c>
      <c r="C2094" s="1">
        <f>ROWS($B$2:B2094)</f>
        <v>2093</v>
      </c>
      <c r="D2094" t="str">
        <f>IF(Formulaire!$D$35=Communes!B2094,Communes!C2094,"")</f>
        <v/>
      </c>
      <c r="E2094" t="str">
        <f t="shared" si="32"/>
        <v/>
      </c>
      <c r="F2094" s="1" t="str" cm="1">
        <f t="array" ref="F2094">IFERROR(INDEX($A$2:$A$4718,E2094),"")</f>
        <v/>
      </c>
    </row>
    <row r="2095" spans="1:6" x14ac:dyDescent="0.3">
      <c r="A2095" t="s">
        <v>2136</v>
      </c>
      <c r="B2095">
        <v>33190</v>
      </c>
      <c r="C2095" s="1">
        <f>ROWS($B$2:B2095)</f>
        <v>2094</v>
      </c>
      <c r="D2095" t="str">
        <f>IF(Formulaire!$D$35=Communes!B2095,Communes!C2095,"")</f>
        <v/>
      </c>
      <c r="E2095" t="str">
        <f t="shared" si="32"/>
        <v/>
      </c>
      <c r="F2095" s="1" t="str" cm="1">
        <f t="array" ref="F2095">IFERROR(INDEX($A$2:$A$4718,E2095),"")</f>
        <v/>
      </c>
    </row>
    <row r="2096" spans="1:6" x14ac:dyDescent="0.3">
      <c r="A2096" t="s">
        <v>2089</v>
      </c>
      <c r="B2096">
        <v>33760</v>
      </c>
      <c r="C2096" s="1">
        <f>ROWS($B$2:B2096)</f>
        <v>2095</v>
      </c>
      <c r="D2096" t="str">
        <f>IF(Formulaire!$D$35=Communes!B2096,Communes!C2096,"")</f>
        <v/>
      </c>
      <c r="E2096" t="str">
        <f t="shared" si="32"/>
        <v/>
      </c>
      <c r="F2096" s="1" t="str" cm="1">
        <f t="array" ref="F2096">IFERROR(INDEX($A$2:$A$4718,E2096),"")</f>
        <v/>
      </c>
    </row>
    <row r="2097" spans="1:6" x14ac:dyDescent="0.3">
      <c r="A2097" t="s">
        <v>2137</v>
      </c>
      <c r="B2097">
        <v>33730</v>
      </c>
      <c r="C2097" s="1">
        <f>ROWS($B$2:B2097)</f>
        <v>2096</v>
      </c>
      <c r="D2097" t="str">
        <f>IF(Formulaire!$D$35=Communes!B2097,Communes!C2097,"")</f>
        <v/>
      </c>
      <c r="E2097" t="str">
        <f t="shared" si="32"/>
        <v/>
      </c>
      <c r="F2097" s="1" t="str" cm="1">
        <f t="array" ref="F2097">IFERROR(INDEX($A$2:$A$4718,E2097),"")</f>
        <v/>
      </c>
    </row>
    <row r="2098" spans="1:6" x14ac:dyDescent="0.3">
      <c r="A2098" t="s">
        <v>2138</v>
      </c>
      <c r="B2098">
        <v>33190</v>
      </c>
      <c r="C2098" s="1">
        <f>ROWS($B$2:B2098)</f>
        <v>2097</v>
      </c>
      <c r="D2098" t="str">
        <f>IF(Formulaire!$D$35=Communes!B2098,Communes!C2098,"")</f>
        <v/>
      </c>
      <c r="E2098" t="str">
        <f t="shared" si="32"/>
        <v/>
      </c>
      <c r="F2098" s="1" t="str" cm="1">
        <f t="array" ref="F2098">IFERROR(INDEX($A$2:$A$4718,E2098),"")</f>
        <v/>
      </c>
    </row>
    <row r="2099" spans="1:6" x14ac:dyDescent="0.3">
      <c r="A2099" t="s">
        <v>2091</v>
      </c>
      <c r="B2099">
        <v>33750</v>
      </c>
      <c r="C2099" s="1">
        <f>ROWS($B$2:B2099)</f>
        <v>2098</v>
      </c>
      <c r="D2099" t="str">
        <f>IF(Formulaire!$D$35=Communes!B2099,Communes!C2099,"")</f>
        <v/>
      </c>
      <c r="E2099" t="str">
        <f t="shared" si="32"/>
        <v/>
      </c>
      <c r="F2099" s="1" t="str" cm="1">
        <f t="array" ref="F2099">IFERROR(INDEX($A$2:$A$4718,E2099),"")</f>
        <v/>
      </c>
    </row>
    <row r="2100" spans="1:6" x14ac:dyDescent="0.3">
      <c r="A2100" t="s">
        <v>2139</v>
      </c>
      <c r="B2100">
        <v>33114</v>
      </c>
      <c r="C2100" s="1">
        <f>ROWS($B$2:B2100)</f>
        <v>2099</v>
      </c>
      <c r="D2100" t="str">
        <f>IF(Formulaire!$D$35=Communes!B2100,Communes!C2100,"")</f>
        <v/>
      </c>
      <c r="E2100" t="str">
        <f t="shared" si="32"/>
        <v/>
      </c>
      <c r="F2100" s="1" t="str" cm="1">
        <f t="array" ref="F2100">IFERROR(INDEX($A$2:$A$4718,E2100),"")</f>
        <v/>
      </c>
    </row>
    <row r="2101" spans="1:6" x14ac:dyDescent="0.3">
      <c r="A2101" t="s">
        <v>2084</v>
      </c>
      <c r="B2101">
        <v>33720</v>
      </c>
      <c r="C2101" s="1">
        <f>ROWS($B$2:B2101)</f>
        <v>2100</v>
      </c>
      <c r="D2101" t="str">
        <f>IF(Formulaire!$D$35=Communes!B2101,Communes!C2101,"")</f>
        <v/>
      </c>
      <c r="E2101" t="str">
        <f t="shared" si="32"/>
        <v/>
      </c>
      <c r="F2101" s="1" t="str" cm="1">
        <f t="array" ref="F2101">IFERROR(INDEX($A$2:$A$4718,E2101),"")</f>
        <v/>
      </c>
    </row>
    <row r="2102" spans="1:6" x14ac:dyDescent="0.3">
      <c r="A2102" t="s">
        <v>2140</v>
      </c>
      <c r="B2102">
        <v>33190</v>
      </c>
      <c r="C2102" s="1">
        <f>ROWS($B$2:B2102)</f>
        <v>2101</v>
      </c>
      <c r="D2102" t="str">
        <f>IF(Formulaire!$D$35=Communes!B2102,Communes!C2102,"")</f>
        <v/>
      </c>
      <c r="E2102" t="str">
        <f t="shared" si="32"/>
        <v/>
      </c>
      <c r="F2102" s="1" t="str" cm="1">
        <f t="array" ref="F2102">IFERROR(INDEX($A$2:$A$4718,E2102),"")</f>
        <v/>
      </c>
    </row>
    <row r="2103" spans="1:6" x14ac:dyDescent="0.3">
      <c r="A2103" t="s">
        <v>2141</v>
      </c>
      <c r="B2103">
        <v>33530</v>
      </c>
      <c r="C2103" s="1">
        <f>ROWS($B$2:B2103)</f>
        <v>2102</v>
      </c>
      <c r="D2103" t="str">
        <f>IF(Formulaire!$D$35=Communes!B2103,Communes!C2103,"")</f>
        <v/>
      </c>
      <c r="E2103" t="str">
        <f t="shared" si="32"/>
        <v/>
      </c>
      <c r="F2103" s="1" t="str" cm="1">
        <f t="array" ref="F2103">IFERROR(INDEX($A$2:$A$4718,E2103),"")</f>
        <v/>
      </c>
    </row>
    <row r="2104" spans="1:6" x14ac:dyDescent="0.3">
      <c r="A2104" t="s">
        <v>2142</v>
      </c>
      <c r="B2104">
        <v>33880</v>
      </c>
      <c r="C2104" s="1">
        <f>ROWS($B$2:B2104)</f>
        <v>2103</v>
      </c>
      <c r="D2104" t="str">
        <f>IF(Formulaire!$D$35=Communes!B2104,Communes!C2104,"")</f>
        <v/>
      </c>
      <c r="E2104" t="str">
        <f t="shared" si="32"/>
        <v/>
      </c>
      <c r="F2104" s="1" t="str" cm="1">
        <f t="array" ref="F2104">IFERROR(INDEX($A$2:$A$4718,E2104),"")</f>
        <v/>
      </c>
    </row>
    <row r="2105" spans="1:6" x14ac:dyDescent="0.3">
      <c r="A2105" t="s">
        <v>2143</v>
      </c>
      <c r="B2105">
        <v>33230</v>
      </c>
      <c r="C2105" s="1">
        <f>ROWS($B$2:B2105)</f>
        <v>2104</v>
      </c>
      <c r="D2105" t="str">
        <f>IF(Formulaire!$D$35=Communes!B2105,Communes!C2105,"")</f>
        <v/>
      </c>
      <c r="E2105" t="str">
        <f t="shared" si="32"/>
        <v/>
      </c>
      <c r="F2105" s="1" t="str" cm="1">
        <f t="array" ref="F2105">IFERROR(INDEX($A$2:$A$4718,E2105),"")</f>
        <v/>
      </c>
    </row>
    <row r="2106" spans="1:6" x14ac:dyDescent="0.3">
      <c r="A2106" t="s">
        <v>2144</v>
      </c>
      <c r="B2106">
        <v>33710</v>
      </c>
      <c r="C2106" s="1">
        <f>ROWS($B$2:B2106)</f>
        <v>2105</v>
      </c>
      <c r="D2106" t="str">
        <f>IF(Formulaire!$D$35=Communes!B2106,Communes!C2106,"")</f>
        <v/>
      </c>
      <c r="E2106" t="str">
        <f t="shared" si="32"/>
        <v/>
      </c>
      <c r="F2106" s="1" t="str" cm="1">
        <f t="array" ref="F2106">IFERROR(INDEX($A$2:$A$4718,E2106),"")</f>
        <v/>
      </c>
    </row>
    <row r="2107" spans="1:6" x14ac:dyDescent="0.3">
      <c r="A2107" t="s">
        <v>2145</v>
      </c>
      <c r="B2107">
        <v>33430</v>
      </c>
      <c r="C2107" s="1">
        <f>ROWS($B$2:B2107)</f>
        <v>2106</v>
      </c>
      <c r="D2107" t="str">
        <f>IF(Formulaire!$D$35=Communes!B2107,Communes!C2107,"")</f>
        <v/>
      </c>
      <c r="E2107" t="str">
        <f t="shared" si="32"/>
        <v/>
      </c>
      <c r="F2107" s="1" t="str" cm="1">
        <f t="array" ref="F2107">IFERROR(INDEX($A$2:$A$4718,E2107),"")</f>
        <v/>
      </c>
    </row>
    <row r="2108" spans="1:6" x14ac:dyDescent="0.3">
      <c r="A2108" t="s">
        <v>2146</v>
      </c>
      <c r="B2108">
        <v>33640</v>
      </c>
      <c r="C2108" s="1">
        <f>ROWS($B$2:B2108)</f>
        <v>2107</v>
      </c>
      <c r="D2108" t="str">
        <f>IF(Formulaire!$D$35=Communes!B2108,Communes!C2108,"")</f>
        <v/>
      </c>
      <c r="E2108" t="str">
        <f t="shared" si="32"/>
        <v/>
      </c>
      <c r="F2108" s="1" t="str" cm="1">
        <f t="array" ref="F2108">IFERROR(INDEX($A$2:$A$4718,E2108),"")</f>
        <v/>
      </c>
    </row>
    <row r="2109" spans="1:6" x14ac:dyDescent="0.3">
      <c r="A2109" t="s">
        <v>2147</v>
      </c>
      <c r="B2109">
        <v>33340</v>
      </c>
      <c r="C2109" s="1">
        <f>ROWS($B$2:B2109)</f>
        <v>2108</v>
      </c>
      <c r="D2109" t="str">
        <f>IF(Formulaire!$D$35=Communes!B2109,Communes!C2109,"")</f>
        <v/>
      </c>
      <c r="E2109" t="str">
        <f t="shared" si="32"/>
        <v/>
      </c>
      <c r="F2109" s="1" t="str" cm="1">
        <f t="array" ref="F2109">IFERROR(INDEX($A$2:$A$4718,E2109),"")</f>
        <v/>
      </c>
    </row>
    <row r="2110" spans="1:6" x14ac:dyDescent="0.3">
      <c r="A2110" t="s">
        <v>2148</v>
      </c>
      <c r="B2110">
        <v>33130</v>
      </c>
      <c r="C2110" s="1">
        <f>ROWS($B$2:B2110)</f>
        <v>2109</v>
      </c>
      <c r="D2110" t="str">
        <f>IF(Formulaire!$D$35=Communes!B2110,Communes!C2110,"")</f>
        <v/>
      </c>
      <c r="E2110" t="str">
        <f t="shared" si="32"/>
        <v/>
      </c>
      <c r="F2110" s="1" t="str" cm="1">
        <f t="array" ref="F2110">IFERROR(INDEX($A$2:$A$4718,E2110),"")</f>
        <v/>
      </c>
    </row>
    <row r="2111" spans="1:6" x14ac:dyDescent="0.3">
      <c r="A2111" t="s">
        <v>2149</v>
      </c>
      <c r="B2111">
        <v>33410</v>
      </c>
      <c r="C2111" s="1">
        <f>ROWS($B$2:B2111)</f>
        <v>2110</v>
      </c>
      <c r="D2111" t="str">
        <f>IF(Formulaire!$D$35=Communes!B2111,Communes!C2111,"")</f>
        <v/>
      </c>
      <c r="E2111" t="str">
        <f t="shared" si="32"/>
        <v/>
      </c>
      <c r="F2111" s="1" t="str" cm="1">
        <f t="array" ref="F2111">IFERROR(INDEX($A$2:$A$4718,E2111),"")</f>
        <v/>
      </c>
    </row>
    <row r="2112" spans="1:6" x14ac:dyDescent="0.3">
      <c r="A2112" t="s">
        <v>2150</v>
      </c>
      <c r="B2112">
        <v>33830</v>
      </c>
      <c r="C2112" s="1">
        <f>ROWS($B$2:B2112)</f>
        <v>2111</v>
      </c>
      <c r="D2112" t="str">
        <f>IF(Formulaire!$D$35=Communes!B2112,Communes!C2112,"")</f>
        <v/>
      </c>
      <c r="E2112" t="str">
        <f t="shared" si="32"/>
        <v/>
      </c>
      <c r="F2112" s="1" t="str" cm="1">
        <f t="array" ref="F2112">IFERROR(INDEX($A$2:$A$4718,E2112),"")</f>
        <v/>
      </c>
    </row>
    <row r="2113" spans="1:6" x14ac:dyDescent="0.3">
      <c r="A2113" t="s">
        <v>2150</v>
      </c>
      <c r="B2113">
        <v>33830</v>
      </c>
      <c r="C2113" s="1">
        <f>ROWS($B$2:B2113)</f>
        <v>2112</v>
      </c>
      <c r="D2113" t="str">
        <f>IF(Formulaire!$D$35=Communes!B2113,Communes!C2113,"")</f>
        <v/>
      </c>
      <c r="E2113" t="str">
        <f t="shared" si="32"/>
        <v/>
      </c>
      <c r="F2113" s="1" t="str" cm="1">
        <f t="array" ref="F2113">IFERROR(INDEX($A$2:$A$4718,E2113),"")</f>
        <v/>
      </c>
    </row>
    <row r="2114" spans="1:6" x14ac:dyDescent="0.3">
      <c r="A2114" t="s">
        <v>2151</v>
      </c>
      <c r="B2114">
        <v>33760</v>
      </c>
      <c r="C2114" s="1">
        <f>ROWS($B$2:B2114)</f>
        <v>2113</v>
      </c>
      <c r="D2114" t="str">
        <f>IF(Formulaire!$D$35=Communes!B2114,Communes!C2114,"")</f>
        <v/>
      </c>
      <c r="E2114" t="str">
        <f t="shared" si="32"/>
        <v/>
      </c>
      <c r="F2114" s="1" t="str" cm="1">
        <f t="array" ref="F2114">IFERROR(INDEX($A$2:$A$4718,E2114),"")</f>
        <v/>
      </c>
    </row>
    <row r="2115" spans="1:6" x14ac:dyDescent="0.3">
      <c r="A2115" t="s">
        <v>1366</v>
      </c>
      <c r="B2115">
        <v>33760</v>
      </c>
      <c r="C2115" s="1">
        <f>ROWS($B$2:B2115)</f>
        <v>2114</v>
      </c>
      <c r="D2115" t="str">
        <f>IF(Formulaire!$D$35=Communes!B2115,Communes!C2115,"")</f>
        <v/>
      </c>
      <c r="E2115" t="str">
        <f t="shared" ref="E2115:E2178" si="33">IFERROR(SMALL($D:$D,C2115),"")</f>
        <v/>
      </c>
      <c r="F2115" s="1" t="str" cm="1">
        <f t="array" ref="F2115">IFERROR(INDEX($A$2:$A$4718,E2115),"")</f>
        <v/>
      </c>
    </row>
    <row r="2116" spans="1:6" x14ac:dyDescent="0.3">
      <c r="A2116" t="s">
        <v>2152</v>
      </c>
      <c r="B2116">
        <v>33350</v>
      </c>
      <c r="C2116" s="1">
        <f>ROWS($B$2:B2116)</f>
        <v>2115</v>
      </c>
      <c r="D2116" t="str">
        <f>IF(Formulaire!$D$35=Communes!B2116,Communes!C2116,"")</f>
        <v/>
      </c>
      <c r="E2116" t="str">
        <f t="shared" si="33"/>
        <v/>
      </c>
      <c r="F2116" s="1" t="str" cm="1">
        <f t="array" ref="F2116">IFERROR(INDEX($A$2:$A$4718,E2116),"")</f>
        <v/>
      </c>
    </row>
    <row r="2117" spans="1:6" x14ac:dyDescent="0.3">
      <c r="A2117" t="s">
        <v>2153</v>
      </c>
      <c r="B2117">
        <v>33430</v>
      </c>
      <c r="C2117" s="1">
        <f>ROWS($B$2:B2117)</f>
        <v>2116</v>
      </c>
      <c r="D2117" t="str">
        <f>IF(Formulaire!$D$35=Communes!B2117,Communes!C2117,"")</f>
        <v/>
      </c>
      <c r="E2117" t="str">
        <f t="shared" si="33"/>
        <v/>
      </c>
      <c r="F2117" s="1" t="str" cm="1">
        <f t="array" ref="F2117">IFERROR(INDEX($A$2:$A$4718,E2117),"")</f>
        <v/>
      </c>
    </row>
    <row r="2118" spans="1:6" x14ac:dyDescent="0.3">
      <c r="A2118" t="s">
        <v>2154</v>
      </c>
      <c r="B2118">
        <v>33390</v>
      </c>
      <c r="C2118" s="1">
        <f>ROWS($B$2:B2118)</f>
        <v>2117</v>
      </c>
      <c r="D2118" t="str">
        <f>IF(Formulaire!$D$35=Communes!B2118,Communes!C2118,"")</f>
        <v/>
      </c>
      <c r="E2118" t="str">
        <f t="shared" si="33"/>
        <v/>
      </c>
      <c r="F2118" s="1" t="str" cm="1">
        <f t="array" ref="F2118">IFERROR(INDEX($A$2:$A$4718,E2118),"")</f>
        <v/>
      </c>
    </row>
    <row r="2119" spans="1:6" x14ac:dyDescent="0.3">
      <c r="A2119" t="s">
        <v>2155</v>
      </c>
      <c r="B2119">
        <v>33124</v>
      </c>
      <c r="C2119" s="1">
        <f>ROWS($B$2:B2119)</f>
        <v>2118</v>
      </c>
      <c r="D2119" t="str">
        <f>IF(Formulaire!$D$35=Communes!B2119,Communes!C2119,"")</f>
        <v/>
      </c>
      <c r="E2119" t="str">
        <f t="shared" si="33"/>
        <v/>
      </c>
      <c r="F2119" s="1" t="str" cm="1">
        <f t="array" ref="F2119">IFERROR(INDEX($A$2:$A$4718,E2119),"")</f>
        <v/>
      </c>
    </row>
    <row r="2120" spans="1:6" x14ac:dyDescent="0.3">
      <c r="A2120" t="s">
        <v>2156</v>
      </c>
      <c r="B2120">
        <v>33750</v>
      </c>
      <c r="C2120" s="1">
        <f>ROWS($B$2:B2120)</f>
        <v>2119</v>
      </c>
      <c r="D2120" t="str">
        <f>IF(Formulaire!$D$35=Communes!B2120,Communes!C2120,"")</f>
        <v/>
      </c>
      <c r="E2120" t="str">
        <f t="shared" si="33"/>
        <v/>
      </c>
      <c r="F2120" s="1" t="str" cm="1">
        <f t="array" ref="F2120">IFERROR(INDEX($A$2:$A$4718,E2120),"")</f>
        <v/>
      </c>
    </row>
    <row r="2121" spans="1:6" x14ac:dyDescent="0.3">
      <c r="A2121" t="s">
        <v>2157</v>
      </c>
      <c r="B2121">
        <v>33210</v>
      </c>
      <c r="C2121" s="1">
        <f>ROWS($B$2:B2121)</f>
        <v>2120</v>
      </c>
      <c r="D2121" t="str">
        <f>IF(Formulaire!$D$35=Communes!B2121,Communes!C2121,"")</f>
        <v/>
      </c>
      <c r="E2121" t="str">
        <f t="shared" si="33"/>
        <v/>
      </c>
      <c r="F2121" s="1" t="str" cm="1">
        <f t="array" ref="F2121">IFERROR(INDEX($A$2:$A$4718,E2121),"")</f>
        <v/>
      </c>
    </row>
    <row r="2122" spans="1:6" x14ac:dyDescent="0.3">
      <c r="A2122" t="s">
        <v>2158</v>
      </c>
      <c r="B2122">
        <v>33380</v>
      </c>
      <c r="C2122" s="1">
        <f>ROWS($B$2:B2122)</f>
        <v>2121</v>
      </c>
      <c r="D2122" t="str">
        <f>IF(Formulaire!$D$35=Communes!B2122,Communes!C2122,"")</f>
        <v/>
      </c>
      <c r="E2122" t="str">
        <f t="shared" si="33"/>
        <v/>
      </c>
      <c r="F2122" s="1" t="str" cm="1">
        <f t="array" ref="F2122">IFERROR(INDEX($A$2:$A$4718,E2122),"")</f>
        <v/>
      </c>
    </row>
    <row r="2123" spans="1:6" x14ac:dyDescent="0.3">
      <c r="A2123" t="s">
        <v>2158</v>
      </c>
      <c r="B2123">
        <v>33380</v>
      </c>
      <c r="C2123" s="1">
        <f>ROWS($B$2:B2123)</f>
        <v>2122</v>
      </c>
      <c r="D2123" t="str">
        <f>IF(Formulaire!$D$35=Communes!B2123,Communes!C2123,"")</f>
        <v/>
      </c>
      <c r="E2123" t="str">
        <f t="shared" si="33"/>
        <v/>
      </c>
      <c r="F2123" s="1" t="str" cm="1">
        <f t="array" ref="F2123">IFERROR(INDEX($A$2:$A$4718,E2123),"")</f>
        <v/>
      </c>
    </row>
    <row r="2124" spans="1:6" x14ac:dyDescent="0.3">
      <c r="A2124" t="s">
        <v>2159</v>
      </c>
      <c r="B2124">
        <v>33500</v>
      </c>
      <c r="C2124" s="1">
        <f>ROWS($B$2:B2124)</f>
        <v>2123</v>
      </c>
      <c r="D2124" t="str">
        <f>IF(Formulaire!$D$35=Communes!B2124,Communes!C2124,"")</f>
        <v/>
      </c>
      <c r="E2124" t="str">
        <f t="shared" si="33"/>
        <v/>
      </c>
      <c r="F2124" s="1" t="str" cm="1">
        <f t="array" ref="F2124">IFERROR(INDEX($A$2:$A$4718,E2124),"")</f>
        <v/>
      </c>
    </row>
    <row r="2125" spans="1:6" x14ac:dyDescent="0.3">
      <c r="A2125" t="s">
        <v>369</v>
      </c>
      <c r="B2125">
        <v>33430</v>
      </c>
      <c r="C2125" s="1">
        <f>ROWS($B$2:B2125)</f>
        <v>2124</v>
      </c>
      <c r="D2125" t="str">
        <f>IF(Formulaire!$D$35=Communes!B2125,Communes!C2125,"")</f>
        <v/>
      </c>
      <c r="E2125" t="str">
        <f t="shared" si="33"/>
        <v/>
      </c>
      <c r="F2125" s="1" t="str" cm="1">
        <f t="array" ref="F2125">IFERROR(INDEX($A$2:$A$4718,E2125),"")</f>
        <v/>
      </c>
    </row>
    <row r="2126" spans="1:6" x14ac:dyDescent="0.3">
      <c r="A2126" t="s">
        <v>2160</v>
      </c>
      <c r="B2126">
        <v>33190</v>
      </c>
      <c r="C2126" s="1">
        <f>ROWS($B$2:B2126)</f>
        <v>2125</v>
      </c>
      <c r="D2126" t="str">
        <f>IF(Formulaire!$D$35=Communes!B2126,Communes!C2126,"")</f>
        <v/>
      </c>
      <c r="E2126" t="str">
        <f t="shared" si="33"/>
        <v/>
      </c>
      <c r="F2126" s="1" t="str" cm="1">
        <f t="array" ref="F2126">IFERROR(INDEX($A$2:$A$4718,E2126),"")</f>
        <v/>
      </c>
    </row>
    <row r="2127" spans="1:6" x14ac:dyDescent="0.3">
      <c r="A2127" t="s">
        <v>2161</v>
      </c>
      <c r="B2127">
        <v>33340</v>
      </c>
      <c r="C2127" s="1">
        <f>ROWS($B$2:B2127)</f>
        <v>2126</v>
      </c>
      <c r="D2127" t="str">
        <f>IF(Formulaire!$D$35=Communes!B2127,Communes!C2127,"")</f>
        <v/>
      </c>
      <c r="E2127" t="str">
        <f t="shared" si="33"/>
        <v/>
      </c>
      <c r="F2127" s="1" t="str" cm="1">
        <f t="array" ref="F2127">IFERROR(INDEX($A$2:$A$4718,E2127),"")</f>
        <v/>
      </c>
    </row>
    <row r="2128" spans="1:6" x14ac:dyDescent="0.3">
      <c r="A2128" t="s">
        <v>2161</v>
      </c>
      <c r="B2128">
        <v>33340</v>
      </c>
      <c r="C2128" s="1">
        <f>ROWS($B$2:B2128)</f>
        <v>2127</v>
      </c>
      <c r="D2128" t="str">
        <f>IF(Formulaire!$D$35=Communes!B2128,Communes!C2128,"")</f>
        <v/>
      </c>
      <c r="E2128" t="str">
        <f t="shared" si="33"/>
        <v/>
      </c>
      <c r="F2128" s="1" t="str" cm="1">
        <f t="array" ref="F2128">IFERROR(INDEX($A$2:$A$4718,E2128),"")</f>
        <v/>
      </c>
    </row>
    <row r="2129" spans="1:6" x14ac:dyDescent="0.3">
      <c r="A2129" t="s">
        <v>2103</v>
      </c>
      <c r="B2129">
        <v>33290</v>
      </c>
      <c r="C2129" s="1">
        <f>ROWS($B$2:B2129)</f>
        <v>2128</v>
      </c>
      <c r="D2129" t="str">
        <f>IF(Formulaire!$D$35=Communes!B2129,Communes!C2129,"")</f>
        <v/>
      </c>
      <c r="E2129" t="str">
        <f t="shared" si="33"/>
        <v/>
      </c>
      <c r="F2129" s="1" t="str" cm="1">
        <f t="array" ref="F2129">IFERROR(INDEX($A$2:$A$4718,E2129),"")</f>
        <v/>
      </c>
    </row>
    <row r="2130" spans="1:6" x14ac:dyDescent="0.3">
      <c r="A2130" t="s">
        <v>2162</v>
      </c>
      <c r="B2130">
        <v>33540</v>
      </c>
      <c r="C2130" s="1">
        <f>ROWS($B$2:B2130)</f>
        <v>2129</v>
      </c>
      <c r="D2130" t="str">
        <f>IF(Formulaire!$D$35=Communes!B2130,Communes!C2130,"")</f>
        <v/>
      </c>
      <c r="E2130" t="str">
        <f t="shared" si="33"/>
        <v/>
      </c>
      <c r="F2130" s="1" t="str" cm="1">
        <f t="array" ref="F2130">IFERROR(INDEX($A$2:$A$4718,E2130),"")</f>
        <v/>
      </c>
    </row>
    <row r="2131" spans="1:6" x14ac:dyDescent="0.3">
      <c r="A2131" t="s">
        <v>2163</v>
      </c>
      <c r="B2131">
        <v>33390</v>
      </c>
      <c r="C2131" s="1">
        <f>ROWS($B$2:B2131)</f>
        <v>2130</v>
      </c>
      <c r="D2131" t="str">
        <f>IF(Formulaire!$D$35=Communes!B2131,Communes!C2131,"")</f>
        <v/>
      </c>
      <c r="E2131" t="str">
        <f t="shared" si="33"/>
        <v/>
      </c>
      <c r="F2131" s="1" t="str" cm="1">
        <f t="array" ref="F2131">IFERROR(INDEX($A$2:$A$4718,E2131),"")</f>
        <v/>
      </c>
    </row>
    <row r="2132" spans="1:6" x14ac:dyDescent="0.3">
      <c r="A2132" t="s">
        <v>2164</v>
      </c>
      <c r="B2132">
        <v>33670</v>
      </c>
      <c r="C2132" s="1">
        <f>ROWS($B$2:B2132)</f>
        <v>2131</v>
      </c>
      <c r="D2132" t="str">
        <f>IF(Formulaire!$D$35=Communes!B2132,Communes!C2132,"")</f>
        <v/>
      </c>
      <c r="E2132" t="str">
        <f t="shared" si="33"/>
        <v/>
      </c>
      <c r="F2132" s="1" t="str" cm="1">
        <f t="array" ref="F2132">IFERROR(INDEX($A$2:$A$4718,E2132),"")</f>
        <v/>
      </c>
    </row>
    <row r="2133" spans="1:6" x14ac:dyDescent="0.3">
      <c r="A2133" t="s">
        <v>2165</v>
      </c>
      <c r="B2133">
        <v>33210</v>
      </c>
      <c r="C2133" s="1">
        <f>ROWS($B$2:B2133)</f>
        <v>2132</v>
      </c>
      <c r="D2133" t="str">
        <f>IF(Formulaire!$D$35=Communes!B2133,Communes!C2133,"")</f>
        <v/>
      </c>
      <c r="E2133" t="str">
        <f t="shared" si="33"/>
        <v/>
      </c>
      <c r="F2133" s="1" t="str" cm="1">
        <f t="array" ref="F2133">IFERROR(INDEX($A$2:$A$4718,E2133),"")</f>
        <v/>
      </c>
    </row>
    <row r="2134" spans="1:6" x14ac:dyDescent="0.3">
      <c r="A2134" t="s">
        <v>2166</v>
      </c>
      <c r="B2134">
        <v>33370</v>
      </c>
      <c r="C2134" s="1">
        <f>ROWS($B$2:B2134)</f>
        <v>2133</v>
      </c>
      <c r="D2134" t="str">
        <f>IF(Formulaire!$D$35=Communes!B2134,Communes!C2134,"")</f>
        <v/>
      </c>
      <c r="E2134" t="str">
        <f t="shared" si="33"/>
        <v/>
      </c>
      <c r="F2134" s="1" t="str" cm="1">
        <f t="array" ref="F2134">IFERROR(INDEX($A$2:$A$4718,E2134),"")</f>
        <v/>
      </c>
    </row>
    <row r="2135" spans="1:6" x14ac:dyDescent="0.3">
      <c r="A2135" t="s">
        <v>2167</v>
      </c>
      <c r="B2135">
        <v>33910</v>
      </c>
      <c r="C2135" s="1">
        <f>ROWS($B$2:B2135)</f>
        <v>2134</v>
      </c>
      <c r="D2135" t="str">
        <f>IF(Formulaire!$D$35=Communes!B2135,Communes!C2135,"")</f>
        <v/>
      </c>
      <c r="E2135" t="str">
        <f t="shared" si="33"/>
        <v/>
      </c>
      <c r="F2135" s="1" t="str" cm="1">
        <f t="array" ref="F2135">IFERROR(INDEX($A$2:$A$4718,E2135),"")</f>
        <v/>
      </c>
    </row>
    <row r="2136" spans="1:6" x14ac:dyDescent="0.3">
      <c r="A2136" t="s">
        <v>2168</v>
      </c>
      <c r="B2136">
        <v>33000</v>
      </c>
      <c r="C2136" s="1">
        <f>ROWS($B$2:B2136)</f>
        <v>2135</v>
      </c>
      <c r="D2136" t="str">
        <f>IF(Formulaire!$D$35=Communes!B2136,Communes!C2136,"")</f>
        <v/>
      </c>
      <c r="E2136" t="str">
        <f t="shared" si="33"/>
        <v/>
      </c>
      <c r="F2136" s="1" t="str" cm="1">
        <f t="array" ref="F2136">IFERROR(INDEX($A$2:$A$4718,E2136),"")</f>
        <v/>
      </c>
    </row>
    <row r="2137" spans="1:6" x14ac:dyDescent="0.3">
      <c r="A2137" t="s">
        <v>2168</v>
      </c>
      <c r="B2137">
        <v>33100</v>
      </c>
      <c r="C2137" s="1">
        <f>ROWS($B$2:B2137)</f>
        <v>2136</v>
      </c>
      <c r="D2137" t="str">
        <f>IF(Formulaire!$D$35=Communes!B2137,Communes!C2137,"")</f>
        <v/>
      </c>
      <c r="E2137" t="str">
        <f t="shared" si="33"/>
        <v/>
      </c>
      <c r="F2137" s="1" t="str" cm="1">
        <f t="array" ref="F2137">IFERROR(INDEX($A$2:$A$4718,E2137),"")</f>
        <v/>
      </c>
    </row>
    <row r="2138" spans="1:6" x14ac:dyDescent="0.3">
      <c r="A2138" t="s">
        <v>2168</v>
      </c>
      <c r="B2138">
        <v>33200</v>
      </c>
      <c r="C2138" s="1">
        <f>ROWS($B$2:B2138)</f>
        <v>2137</v>
      </c>
      <c r="D2138" t="str">
        <f>IF(Formulaire!$D$35=Communes!B2138,Communes!C2138,"")</f>
        <v/>
      </c>
      <c r="E2138" t="str">
        <f t="shared" si="33"/>
        <v/>
      </c>
      <c r="F2138" s="1" t="str" cm="1">
        <f t="array" ref="F2138">IFERROR(INDEX($A$2:$A$4718,E2138),"")</f>
        <v/>
      </c>
    </row>
    <row r="2139" spans="1:6" x14ac:dyDescent="0.3">
      <c r="A2139" t="s">
        <v>2168</v>
      </c>
      <c r="B2139">
        <v>33300</v>
      </c>
      <c r="C2139" s="1">
        <f>ROWS($B$2:B2139)</f>
        <v>2138</v>
      </c>
      <c r="D2139" t="str">
        <f>IF(Formulaire!$D$35=Communes!B2139,Communes!C2139,"")</f>
        <v/>
      </c>
      <c r="E2139" t="str">
        <f t="shared" si="33"/>
        <v/>
      </c>
      <c r="F2139" s="1" t="str" cm="1">
        <f t="array" ref="F2139">IFERROR(INDEX($A$2:$A$4718,E2139),"")</f>
        <v/>
      </c>
    </row>
    <row r="2140" spans="1:6" x14ac:dyDescent="0.3">
      <c r="A2140" t="s">
        <v>2168</v>
      </c>
      <c r="B2140">
        <v>33800</v>
      </c>
      <c r="C2140" s="1">
        <f>ROWS($B$2:B2140)</f>
        <v>2139</v>
      </c>
      <c r="D2140" t="str">
        <f>IF(Formulaire!$D$35=Communes!B2140,Communes!C2140,"")</f>
        <v/>
      </c>
      <c r="E2140" t="str">
        <f t="shared" si="33"/>
        <v/>
      </c>
      <c r="F2140" s="1" t="str" cm="1">
        <f t="array" ref="F2140">IFERROR(INDEX($A$2:$A$4718,E2140),"")</f>
        <v/>
      </c>
    </row>
    <row r="2141" spans="1:6" x14ac:dyDescent="0.3">
      <c r="A2141" t="s">
        <v>2169</v>
      </c>
      <c r="B2141">
        <v>33350</v>
      </c>
      <c r="C2141" s="1">
        <f>ROWS($B$2:B2141)</f>
        <v>2140</v>
      </c>
      <c r="D2141" t="str">
        <f>IF(Formulaire!$D$35=Communes!B2141,Communes!C2141,"")</f>
        <v/>
      </c>
      <c r="E2141" t="str">
        <f t="shared" si="33"/>
        <v/>
      </c>
      <c r="F2141" s="1" t="str" cm="1">
        <f t="array" ref="F2141">IFERROR(INDEX($A$2:$A$4718,E2141),"")</f>
        <v/>
      </c>
    </row>
    <row r="2142" spans="1:6" x14ac:dyDescent="0.3">
      <c r="A2142" t="s">
        <v>2170</v>
      </c>
      <c r="B2142">
        <v>33270</v>
      </c>
      <c r="C2142" s="1">
        <f>ROWS($B$2:B2142)</f>
        <v>2141</v>
      </c>
      <c r="D2142" t="str">
        <f>IF(Formulaire!$D$35=Communes!B2142,Communes!C2142,"")</f>
        <v/>
      </c>
      <c r="E2142" t="str">
        <f t="shared" si="33"/>
        <v/>
      </c>
      <c r="F2142" s="1" t="str" cm="1">
        <f t="array" ref="F2142">IFERROR(INDEX($A$2:$A$4718,E2142),"")</f>
        <v/>
      </c>
    </row>
    <row r="2143" spans="1:6" x14ac:dyDescent="0.3">
      <c r="A2143" t="s">
        <v>2171</v>
      </c>
      <c r="B2143">
        <v>33190</v>
      </c>
      <c r="C2143" s="1">
        <f>ROWS($B$2:B2143)</f>
        <v>2142</v>
      </c>
      <c r="D2143" t="str">
        <f>IF(Formulaire!$D$35=Communes!B2143,Communes!C2143,"")</f>
        <v/>
      </c>
      <c r="E2143" t="str">
        <f t="shared" si="33"/>
        <v/>
      </c>
      <c r="F2143" s="1" t="str" cm="1">
        <f t="array" ref="F2143">IFERROR(INDEX($A$2:$A$4718,E2143),"")</f>
        <v/>
      </c>
    </row>
    <row r="2144" spans="1:6" x14ac:dyDescent="0.3">
      <c r="A2144" t="s">
        <v>2172</v>
      </c>
      <c r="B2144">
        <v>33710</v>
      </c>
      <c r="C2144" s="1">
        <f>ROWS($B$2:B2144)</f>
        <v>2143</v>
      </c>
      <c r="D2144" t="str">
        <f>IF(Formulaire!$D$35=Communes!B2144,Communes!C2144,"")</f>
        <v/>
      </c>
      <c r="E2144" t="str">
        <f t="shared" si="33"/>
        <v/>
      </c>
      <c r="F2144" s="1" t="str" cm="1">
        <f t="array" ref="F2144">IFERROR(INDEX($A$2:$A$4718,E2144),"")</f>
        <v/>
      </c>
    </row>
    <row r="2145" spans="1:6" x14ac:dyDescent="0.3">
      <c r="A2145" t="s">
        <v>2173</v>
      </c>
      <c r="B2145">
        <v>33113</v>
      </c>
      <c r="C2145" s="1">
        <f>ROWS($B$2:B2145)</f>
        <v>2144</v>
      </c>
      <c r="D2145" t="str">
        <f>IF(Formulaire!$D$35=Communes!B2145,Communes!C2145,"")</f>
        <v/>
      </c>
      <c r="E2145" t="str">
        <f t="shared" si="33"/>
        <v/>
      </c>
      <c r="F2145" s="1" t="str" cm="1">
        <f t="array" ref="F2145">IFERROR(INDEX($A$2:$A$4718,E2145),"")</f>
        <v/>
      </c>
    </row>
    <row r="2146" spans="1:6" x14ac:dyDescent="0.3">
      <c r="A2146" t="s">
        <v>2174</v>
      </c>
      <c r="B2146">
        <v>33110</v>
      </c>
      <c r="C2146" s="1">
        <f>ROWS($B$2:B2146)</f>
        <v>2145</v>
      </c>
      <c r="D2146" t="str">
        <f>IF(Formulaire!$D$35=Communes!B2146,Communes!C2146,"")</f>
        <v/>
      </c>
      <c r="E2146" t="str">
        <f t="shared" si="33"/>
        <v/>
      </c>
      <c r="F2146" s="1" t="str" cm="1">
        <f t="array" ref="F2146">IFERROR(INDEX($A$2:$A$4718,E2146),"")</f>
        <v/>
      </c>
    </row>
    <row r="2147" spans="1:6" x14ac:dyDescent="0.3">
      <c r="A2147" t="s">
        <v>2175</v>
      </c>
      <c r="B2147">
        <v>33480</v>
      </c>
      <c r="C2147" s="1">
        <f>ROWS($B$2:B2147)</f>
        <v>2146</v>
      </c>
      <c r="D2147" t="str">
        <f>IF(Formulaire!$D$35=Communes!B2147,Communes!C2147,"")</f>
        <v/>
      </c>
      <c r="E2147" t="str">
        <f t="shared" si="33"/>
        <v/>
      </c>
      <c r="F2147" s="1" t="str" cm="1">
        <f t="array" ref="F2147">IFERROR(INDEX($A$2:$A$4718,E2147),"")</f>
        <v/>
      </c>
    </row>
    <row r="2148" spans="1:6" x14ac:dyDescent="0.3">
      <c r="A2148" t="s">
        <v>2082</v>
      </c>
      <c r="B2148">
        <v>33420</v>
      </c>
      <c r="C2148" s="1">
        <f>ROWS($B$2:B2148)</f>
        <v>2147</v>
      </c>
      <c r="D2148" t="str">
        <f>IF(Formulaire!$D$35=Communes!B2148,Communes!C2148,"")</f>
        <v/>
      </c>
      <c r="E2148" t="str">
        <f t="shared" si="33"/>
        <v/>
      </c>
      <c r="F2148" s="1" t="str" cm="1">
        <f t="array" ref="F2148">IFERROR(INDEX($A$2:$A$4718,E2148),"")</f>
        <v/>
      </c>
    </row>
    <row r="2149" spans="1:6" x14ac:dyDescent="0.3">
      <c r="A2149" t="s">
        <v>2176</v>
      </c>
      <c r="B2149">
        <v>33124</v>
      </c>
      <c r="C2149" s="1">
        <f>ROWS($B$2:B2149)</f>
        <v>2148</v>
      </c>
      <c r="D2149" t="str">
        <f>IF(Formulaire!$D$35=Communes!B2149,Communes!C2149,"")</f>
        <v/>
      </c>
      <c r="E2149" t="str">
        <f t="shared" si="33"/>
        <v/>
      </c>
      <c r="F2149" s="1" t="str" cm="1">
        <f t="array" ref="F2149">IFERROR(INDEX($A$2:$A$4718,E2149),"")</f>
        <v/>
      </c>
    </row>
    <row r="2150" spans="1:6" x14ac:dyDescent="0.3">
      <c r="A2150" t="s">
        <v>2177</v>
      </c>
      <c r="B2150">
        <v>33820</v>
      </c>
      <c r="C2150" s="1">
        <f>ROWS($B$2:B2150)</f>
        <v>2149</v>
      </c>
      <c r="D2150" t="str">
        <f>IF(Formulaire!$D$35=Communes!B2150,Communes!C2150,"")</f>
        <v/>
      </c>
      <c r="E2150" t="str">
        <f t="shared" si="33"/>
        <v/>
      </c>
      <c r="F2150" s="1" t="str" cm="1">
        <f t="array" ref="F2150">IFERROR(INDEX($A$2:$A$4718,E2150),"")</f>
        <v/>
      </c>
    </row>
    <row r="2151" spans="1:6" x14ac:dyDescent="0.3">
      <c r="A2151" t="s">
        <v>2178</v>
      </c>
      <c r="B2151">
        <v>33124</v>
      </c>
      <c r="C2151" s="1">
        <f>ROWS($B$2:B2151)</f>
        <v>2150</v>
      </c>
      <c r="D2151" t="str">
        <f>IF(Formulaire!$D$35=Communes!B2151,Communes!C2151,"")</f>
        <v/>
      </c>
      <c r="E2151" t="str">
        <f t="shared" si="33"/>
        <v/>
      </c>
      <c r="F2151" s="1" t="str" cm="1">
        <f t="array" ref="F2151">IFERROR(INDEX($A$2:$A$4718,E2151),"")</f>
        <v/>
      </c>
    </row>
    <row r="2152" spans="1:6" x14ac:dyDescent="0.3">
      <c r="A2152" t="s">
        <v>2179</v>
      </c>
      <c r="B2152">
        <v>33520</v>
      </c>
      <c r="C2152" s="1">
        <f>ROWS($B$2:B2152)</f>
        <v>2151</v>
      </c>
      <c r="D2152" t="str">
        <f>IF(Formulaire!$D$35=Communes!B2152,Communes!C2152,"")</f>
        <v/>
      </c>
      <c r="E2152" t="str">
        <f t="shared" si="33"/>
        <v/>
      </c>
      <c r="F2152" s="1" t="str" cm="1">
        <f t="array" ref="F2152">IFERROR(INDEX($A$2:$A$4718,E2152),"")</f>
        <v/>
      </c>
    </row>
    <row r="2153" spans="1:6" x14ac:dyDescent="0.3">
      <c r="A2153" t="s">
        <v>2180</v>
      </c>
      <c r="B2153">
        <v>33720</v>
      </c>
      <c r="C2153" s="1">
        <f>ROWS($B$2:B2153)</f>
        <v>2152</v>
      </c>
      <c r="D2153" t="str">
        <f>IF(Formulaire!$D$35=Communes!B2153,Communes!C2153,"")</f>
        <v/>
      </c>
      <c r="E2153" t="str">
        <f t="shared" si="33"/>
        <v/>
      </c>
      <c r="F2153" s="1" t="str" cm="1">
        <f t="array" ref="F2153">IFERROR(INDEX($A$2:$A$4718,E2153),"")</f>
        <v/>
      </c>
    </row>
    <row r="2154" spans="1:6" x14ac:dyDescent="0.3">
      <c r="A2154" t="s">
        <v>2181</v>
      </c>
      <c r="B2154">
        <v>33650</v>
      </c>
      <c r="C2154" s="1">
        <f>ROWS($B$2:B2154)</f>
        <v>2153</v>
      </c>
      <c r="D2154" t="str">
        <f>IF(Formulaire!$D$35=Communes!B2154,Communes!C2154,"")</f>
        <v/>
      </c>
      <c r="E2154" t="str">
        <f t="shared" si="33"/>
        <v/>
      </c>
      <c r="F2154" s="1" t="str" cm="1">
        <f t="array" ref="F2154">IFERROR(INDEX($A$2:$A$4718,E2154),"")</f>
        <v/>
      </c>
    </row>
    <row r="2155" spans="1:6" x14ac:dyDescent="0.3">
      <c r="A2155" t="s">
        <v>2182</v>
      </c>
      <c r="B2155">
        <v>33420</v>
      </c>
      <c r="C2155" s="1">
        <f>ROWS($B$2:B2155)</f>
        <v>2154</v>
      </c>
      <c r="D2155" t="str">
        <f>IF(Formulaire!$D$35=Communes!B2155,Communes!C2155,"")</f>
        <v/>
      </c>
      <c r="E2155" t="str">
        <f t="shared" si="33"/>
        <v/>
      </c>
      <c r="F2155" s="1" t="str" cm="1">
        <f t="array" ref="F2155">IFERROR(INDEX($A$2:$A$4718,E2155),"")</f>
        <v/>
      </c>
    </row>
    <row r="2156" spans="1:6" x14ac:dyDescent="0.3">
      <c r="A2156" t="s">
        <v>2183</v>
      </c>
      <c r="B2156">
        <v>33750</v>
      </c>
      <c r="C2156" s="1">
        <f>ROWS($B$2:B2156)</f>
        <v>2155</v>
      </c>
      <c r="D2156" t="str">
        <f>IF(Formulaire!$D$35=Communes!B2156,Communes!C2156,"")</f>
        <v/>
      </c>
      <c r="E2156" t="str">
        <f t="shared" si="33"/>
        <v/>
      </c>
      <c r="F2156" s="1" t="str" cm="1">
        <f t="array" ref="F2156">IFERROR(INDEX($A$2:$A$4718,E2156),"")</f>
        <v/>
      </c>
    </row>
    <row r="2157" spans="1:6" x14ac:dyDescent="0.3">
      <c r="A2157" t="s">
        <v>2184</v>
      </c>
      <c r="B2157">
        <v>33140</v>
      </c>
      <c r="C2157" s="1">
        <f>ROWS($B$2:B2157)</f>
        <v>2156</v>
      </c>
      <c r="D2157" t="str">
        <f>IF(Formulaire!$D$35=Communes!B2157,Communes!C2157,"")</f>
        <v/>
      </c>
      <c r="E2157" t="str">
        <f t="shared" si="33"/>
        <v/>
      </c>
      <c r="F2157" s="1" t="str" cm="1">
        <f t="array" ref="F2157">IFERROR(INDEX($A$2:$A$4718,E2157),"")</f>
        <v/>
      </c>
    </row>
    <row r="2158" spans="1:6" x14ac:dyDescent="0.3">
      <c r="A2158" t="s">
        <v>2185</v>
      </c>
      <c r="B2158">
        <v>33410</v>
      </c>
      <c r="C2158" s="1">
        <f>ROWS($B$2:B2158)</f>
        <v>2157</v>
      </c>
      <c r="D2158" t="str">
        <f>IF(Formulaire!$D$35=Communes!B2158,Communes!C2158,"")</f>
        <v/>
      </c>
      <c r="E2158" t="str">
        <f t="shared" si="33"/>
        <v/>
      </c>
      <c r="F2158" s="1" t="str" cm="1">
        <f t="array" ref="F2158">IFERROR(INDEX($A$2:$A$4718,E2158),"")</f>
        <v/>
      </c>
    </row>
    <row r="2159" spans="1:6" x14ac:dyDescent="0.3">
      <c r="A2159" t="s">
        <v>2186</v>
      </c>
      <c r="B2159">
        <v>33240</v>
      </c>
      <c r="C2159" s="1">
        <f>ROWS($B$2:B2159)</f>
        <v>2158</v>
      </c>
      <c r="D2159" t="str">
        <f>IF(Formulaire!$D$35=Communes!B2159,Communes!C2159,"")</f>
        <v/>
      </c>
      <c r="E2159" t="str">
        <f t="shared" si="33"/>
        <v/>
      </c>
      <c r="F2159" s="1" t="str" cm="1">
        <f t="array" ref="F2159">IFERROR(INDEX($A$2:$A$4718,E2159),"")</f>
        <v/>
      </c>
    </row>
    <row r="2160" spans="1:6" x14ac:dyDescent="0.3">
      <c r="A2160" t="s">
        <v>2187</v>
      </c>
      <c r="B2160">
        <v>33750</v>
      </c>
      <c r="C2160" s="1">
        <f>ROWS($B$2:B2160)</f>
        <v>2159</v>
      </c>
      <c r="D2160" t="str">
        <f>IF(Formulaire!$D$35=Communes!B2160,Communes!C2160,"")</f>
        <v/>
      </c>
      <c r="E2160" t="str">
        <f t="shared" si="33"/>
        <v/>
      </c>
      <c r="F2160" s="1" t="str" cm="1">
        <f t="array" ref="F2160">IFERROR(INDEX($A$2:$A$4718,E2160),"")</f>
        <v/>
      </c>
    </row>
    <row r="2161" spans="1:6" x14ac:dyDescent="0.3">
      <c r="A2161" t="s">
        <v>2188</v>
      </c>
      <c r="B2161">
        <v>33880</v>
      </c>
      <c r="C2161" s="1">
        <f>ROWS($B$2:B2161)</f>
        <v>2160</v>
      </c>
      <c r="D2161" t="str">
        <f>IF(Formulaire!$D$35=Communes!B2161,Communes!C2161,"")</f>
        <v/>
      </c>
      <c r="E2161" t="str">
        <f t="shared" si="33"/>
        <v/>
      </c>
      <c r="F2161" s="1" t="str" cm="1">
        <f t="array" ref="F2161">IFERROR(INDEX($A$2:$A$4718,E2161),"")</f>
        <v/>
      </c>
    </row>
    <row r="2162" spans="1:6" x14ac:dyDescent="0.3">
      <c r="A2162" t="s">
        <v>2189</v>
      </c>
      <c r="B2162">
        <v>33360</v>
      </c>
      <c r="C2162" s="1">
        <f>ROWS($B$2:B2162)</f>
        <v>2161</v>
      </c>
      <c r="D2162" t="str">
        <f>IF(Formulaire!$D$35=Communes!B2162,Communes!C2162,"")</f>
        <v/>
      </c>
      <c r="E2162" t="str">
        <f t="shared" si="33"/>
        <v/>
      </c>
      <c r="F2162" s="1" t="str" cm="1">
        <f t="array" ref="F2162">IFERROR(INDEX($A$2:$A$4718,E2162),"")</f>
        <v/>
      </c>
    </row>
    <row r="2163" spans="1:6" x14ac:dyDescent="0.3">
      <c r="A2163" t="s">
        <v>2190</v>
      </c>
      <c r="B2163">
        <v>33420</v>
      </c>
      <c r="C2163" s="1">
        <f>ROWS($B$2:B2163)</f>
        <v>2162</v>
      </c>
      <c r="D2163" t="str">
        <f>IF(Formulaire!$D$35=Communes!B2163,Communes!C2163,"")</f>
        <v/>
      </c>
      <c r="E2163" t="str">
        <f t="shared" si="33"/>
        <v/>
      </c>
      <c r="F2163" s="1" t="str" cm="1">
        <f t="array" ref="F2163">IFERROR(INDEX($A$2:$A$4718,E2163),"")</f>
        <v/>
      </c>
    </row>
    <row r="2164" spans="1:6" x14ac:dyDescent="0.3">
      <c r="A2164" t="s">
        <v>2191</v>
      </c>
      <c r="B2164">
        <v>33190</v>
      </c>
      <c r="C2164" s="1">
        <f>ROWS($B$2:B2164)</f>
        <v>2163</v>
      </c>
      <c r="D2164" t="str">
        <f>IF(Formulaire!$D$35=Communes!B2164,Communes!C2164,"")</f>
        <v/>
      </c>
      <c r="E2164" t="str">
        <f t="shared" si="33"/>
        <v/>
      </c>
      <c r="F2164" s="1" t="str" cm="1">
        <f t="array" ref="F2164">IFERROR(INDEX($A$2:$A$4718,E2164),"")</f>
        <v/>
      </c>
    </row>
    <row r="2165" spans="1:6" x14ac:dyDescent="0.3">
      <c r="A2165" t="s">
        <v>2192</v>
      </c>
      <c r="B2165">
        <v>33660</v>
      </c>
      <c r="C2165" s="1">
        <f>ROWS($B$2:B2165)</f>
        <v>2164</v>
      </c>
      <c r="D2165" t="str">
        <f>IF(Formulaire!$D$35=Communes!B2165,Communes!C2165,"")</f>
        <v/>
      </c>
      <c r="E2165" t="str">
        <f t="shared" si="33"/>
        <v/>
      </c>
      <c r="F2165" s="1" t="str" cm="1">
        <f t="array" ref="F2165">IFERROR(INDEX($A$2:$A$4718,E2165),"")</f>
        <v/>
      </c>
    </row>
    <row r="2166" spans="1:6" x14ac:dyDescent="0.3">
      <c r="A2166" t="s">
        <v>2193</v>
      </c>
      <c r="B2166">
        <v>33390</v>
      </c>
      <c r="C2166" s="1">
        <f>ROWS($B$2:B2166)</f>
        <v>2165</v>
      </c>
      <c r="D2166" t="str">
        <f>IF(Formulaire!$D$35=Communes!B2166,Communes!C2166,"")</f>
        <v/>
      </c>
      <c r="E2166" t="str">
        <f t="shared" si="33"/>
        <v/>
      </c>
      <c r="F2166" s="1" t="str" cm="1">
        <f t="array" ref="F2166">IFERROR(INDEX($A$2:$A$4718,E2166),"")</f>
        <v/>
      </c>
    </row>
    <row r="2167" spans="1:6" x14ac:dyDescent="0.3">
      <c r="A2167" t="s">
        <v>2194</v>
      </c>
      <c r="B2167">
        <v>33610</v>
      </c>
      <c r="C2167" s="1">
        <f>ROWS($B$2:B2167)</f>
        <v>2166</v>
      </c>
      <c r="D2167" t="str">
        <f>IF(Formulaire!$D$35=Communes!B2167,Communes!C2167,"")</f>
        <v/>
      </c>
      <c r="E2167" t="str">
        <f t="shared" si="33"/>
        <v/>
      </c>
      <c r="F2167" s="1" t="str" cm="1">
        <f t="array" ref="F2167">IFERROR(INDEX($A$2:$A$4718,E2167),"")</f>
        <v/>
      </c>
    </row>
    <row r="2168" spans="1:6" x14ac:dyDescent="0.3">
      <c r="A2168" t="s">
        <v>2195</v>
      </c>
      <c r="B2168">
        <v>33550</v>
      </c>
      <c r="C2168" s="1">
        <f>ROWS($B$2:B2168)</f>
        <v>2167</v>
      </c>
      <c r="D2168" t="str">
        <f>IF(Formulaire!$D$35=Communes!B2168,Communes!C2168,"")</f>
        <v/>
      </c>
      <c r="E2168" t="str">
        <f t="shared" si="33"/>
        <v/>
      </c>
      <c r="F2168" s="1" t="str" cm="1">
        <f t="array" ref="F2168">IFERROR(INDEX($A$2:$A$4718,E2168),"")</f>
        <v/>
      </c>
    </row>
    <row r="2169" spans="1:6" x14ac:dyDescent="0.3">
      <c r="A2169" t="s">
        <v>2196</v>
      </c>
      <c r="B2169">
        <v>33220</v>
      </c>
      <c r="C2169" s="1">
        <f>ROWS($B$2:B2169)</f>
        <v>2168</v>
      </c>
      <c r="D2169" t="str">
        <f>IF(Formulaire!$D$35=Communes!B2169,Communes!C2169,"")</f>
        <v/>
      </c>
      <c r="E2169" t="str">
        <f t="shared" si="33"/>
        <v/>
      </c>
      <c r="F2169" s="1" t="str" cm="1">
        <f t="array" ref="F2169">IFERROR(INDEX($A$2:$A$4718,E2169),"")</f>
        <v/>
      </c>
    </row>
    <row r="2170" spans="1:6" x14ac:dyDescent="0.3">
      <c r="A2170" t="s">
        <v>2197</v>
      </c>
      <c r="B2170">
        <v>33840</v>
      </c>
      <c r="C2170" s="1">
        <f>ROWS($B$2:B2170)</f>
        <v>2169</v>
      </c>
      <c r="D2170" t="str">
        <f>IF(Formulaire!$D$35=Communes!B2170,Communes!C2170,"")</f>
        <v/>
      </c>
      <c r="E2170" t="str">
        <f t="shared" si="33"/>
        <v/>
      </c>
      <c r="F2170" s="1" t="str" cm="1">
        <f t="array" ref="F2170">IFERROR(INDEX($A$2:$A$4718,E2170),"")</f>
        <v/>
      </c>
    </row>
    <row r="2171" spans="1:6" x14ac:dyDescent="0.3">
      <c r="A2171" t="s">
        <v>2198</v>
      </c>
      <c r="B2171">
        <v>33560</v>
      </c>
      <c r="C2171" s="1">
        <f>ROWS($B$2:B2171)</f>
        <v>2170</v>
      </c>
      <c r="D2171" t="str">
        <f>IF(Formulaire!$D$35=Communes!B2171,Communes!C2171,"")</f>
        <v/>
      </c>
      <c r="E2171" t="str">
        <f t="shared" si="33"/>
        <v/>
      </c>
      <c r="F2171" s="1" t="str" cm="1">
        <f t="array" ref="F2171">IFERROR(INDEX($A$2:$A$4718,E2171),"")</f>
        <v/>
      </c>
    </row>
    <row r="2172" spans="1:6" x14ac:dyDescent="0.3">
      <c r="A2172" t="s">
        <v>2199</v>
      </c>
      <c r="B2172">
        <v>33121</v>
      </c>
      <c r="C2172" s="1">
        <f>ROWS($B$2:B2172)</f>
        <v>2171</v>
      </c>
      <c r="D2172" t="str">
        <f>IF(Formulaire!$D$35=Communes!B2172,Communes!C2172,"")</f>
        <v/>
      </c>
      <c r="E2172" t="str">
        <f t="shared" si="33"/>
        <v/>
      </c>
      <c r="F2172" s="1" t="str" cm="1">
        <f t="array" ref="F2172">IFERROR(INDEX($A$2:$A$4718,E2172),"")</f>
        <v/>
      </c>
    </row>
    <row r="2173" spans="1:6" x14ac:dyDescent="0.3">
      <c r="A2173" t="s">
        <v>2199</v>
      </c>
      <c r="B2173">
        <v>33121</v>
      </c>
      <c r="C2173" s="1">
        <f>ROWS($B$2:B2173)</f>
        <v>2172</v>
      </c>
      <c r="D2173" t="str">
        <f>IF(Formulaire!$D$35=Communes!B2173,Communes!C2173,"")</f>
        <v/>
      </c>
      <c r="E2173" t="str">
        <f t="shared" si="33"/>
        <v/>
      </c>
      <c r="F2173" s="1" t="str" cm="1">
        <f t="array" ref="F2173">IFERROR(INDEX($A$2:$A$4718,E2173),"")</f>
        <v/>
      </c>
    </row>
    <row r="2174" spans="1:6" x14ac:dyDescent="0.3">
      <c r="A2174" t="s">
        <v>2200</v>
      </c>
      <c r="B2174">
        <v>33410</v>
      </c>
      <c r="C2174" s="1">
        <f>ROWS($B$2:B2174)</f>
        <v>2173</v>
      </c>
      <c r="D2174" t="str">
        <f>IF(Formulaire!$D$35=Communes!B2174,Communes!C2174,"")</f>
        <v/>
      </c>
      <c r="E2174" t="str">
        <f t="shared" si="33"/>
        <v/>
      </c>
      <c r="F2174" s="1" t="str" cm="1">
        <f t="array" ref="F2174">IFERROR(INDEX($A$2:$A$4718,E2174),"")</f>
        <v/>
      </c>
    </row>
    <row r="2175" spans="1:6" x14ac:dyDescent="0.3">
      <c r="A2175" t="s">
        <v>2201</v>
      </c>
      <c r="B2175">
        <v>33360</v>
      </c>
      <c r="C2175" s="1">
        <f>ROWS($B$2:B2175)</f>
        <v>2174</v>
      </c>
      <c r="D2175" t="str">
        <f>IF(Formulaire!$D$35=Communes!B2175,Communes!C2175,"")</f>
        <v/>
      </c>
      <c r="E2175" t="str">
        <f t="shared" si="33"/>
        <v/>
      </c>
      <c r="F2175" s="1" t="str" cm="1">
        <f t="array" ref="F2175">IFERROR(INDEX($A$2:$A$4718,E2175),"")</f>
        <v/>
      </c>
    </row>
    <row r="2176" spans="1:6" x14ac:dyDescent="0.3">
      <c r="A2176" t="s">
        <v>2202</v>
      </c>
      <c r="B2176">
        <v>33390</v>
      </c>
      <c r="C2176" s="1">
        <f>ROWS($B$2:B2176)</f>
        <v>2175</v>
      </c>
      <c r="D2176" t="str">
        <f>IF(Formulaire!$D$35=Communes!B2176,Communes!C2176,"")</f>
        <v/>
      </c>
      <c r="E2176" t="str">
        <f t="shared" si="33"/>
        <v/>
      </c>
      <c r="F2176" s="1" t="str" cm="1">
        <f t="array" ref="F2176">IFERROR(INDEX($A$2:$A$4718,E2176),"")</f>
        <v/>
      </c>
    </row>
    <row r="2177" spans="1:6" x14ac:dyDescent="0.3">
      <c r="A2177" t="s">
        <v>2203</v>
      </c>
      <c r="B2177">
        <v>33390</v>
      </c>
      <c r="C2177" s="1">
        <f>ROWS($B$2:B2177)</f>
        <v>2176</v>
      </c>
      <c r="D2177" t="str">
        <f>IF(Formulaire!$D$35=Communes!B2177,Communes!C2177,"")</f>
        <v/>
      </c>
      <c r="E2177" t="str">
        <f t="shared" si="33"/>
        <v/>
      </c>
      <c r="F2177" s="1" t="str" cm="1">
        <f t="array" ref="F2177">IFERROR(INDEX($A$2:$A$4718,E2177),"")</f>
        <v/>
      </c>
    </row>
    <row r="2178" spans="1:6" x14ac:dyDescent="0.3">
      <c r="A2178" t="s">
        <v>2204</v>
      </c>
      <c r="B2178">
        <v>33190</v>
      </c>
      <c r="C2178" s="1">
        <f>ROWS($B$2:B2178)</f>
        <v>2177</v>
      </c>
      <c r="D2178" t="str">
        <f>IF(Formulaire!$D$35=Communes!B2178,Communes!C2178,"")</f>
        <v/>
      </c>
      <c r="E2178" t="str">
        <f t="shared" si="33"/>
        <v/>
      </c>
      <c r="F2178" s="1" t="str" cm="1">
        <f t="array" ref="F2178">IFERROR(INDEX($A$2:$A$4718,E2178),"")</f>
        <v/>
      </c>
    </row>
    <row r="2179" spans="1:6" x14ac:dyDescent="0.3">
      <c r="A2179" t="s">
        <v>2205</v>
      </c>
      <c r="B2179">
        <v>33540</v>
      </c>
      <c r="C2179" s="1">
        <f>ROWS($B$2:B2179)</f>
        <v>2178</v>
      </c>
      <c r="D2179" t="str">
        <f>IF(Formulaire!$D$35=Communes!B2179,Communes!C2179,"")</f>
        <v/>
      </c>
      <c r="E2179" t="str">
        <f t="shared" ref="E2179:E2242" si="34">IFERROR(SMALL($D:$D,C2179),"")</f>
        <v/>
      </c>
      <c r="F2179" s="1" t="str" cm="1">
        <f t="array" ref="F2179">IFERROR(INDEX($A$2:$A$4718,E2179),"")</f>
        <v/>
      </c>
    </row>
    <row r="2180" spans="1:6" x14ac:dyDescent="0.3">
      <c r="A2180" t="s">
        <v>2206</v>
      </c>
      <c r="B2180">
        <v>33480</v>
      </c>
      <c r="C2180" s="1">
        <f>ROWS($B$2:B2180)</f>
        <v>2179</v>
      </c>
      <c r="D2180" t="str">
        <f>IF(Formulaire!$D$35=Communes!B2180,Communes!C2180,"")</f>
        <v/>
      </c>
      <c r="E2180" t="str">
        <f t="shared" si="34"/>
        <v/>
      </c>
      <c r="F2180" s="1" t="str" cm="1">
        <f t="array" ref="F2180">IFERROR(INDEX($A$2:$A$4718,E2180),"")</f>
        <v/>
      </c>
    </row>
    <row r="2181" spans="1:6" x14ac:dyDescent="0.3">
      <c r="A2181" t="s">
        <v>2207</v>
      </c>
      <c r="B2181">
        <v>33540</v>
      </c>
      <c r="C2181" s="1">
        <f>ROWS($B$2:B2181)</f>
        <v>2180</v>
      </c>
      <c r="D2181" t="str">
        <f>IF(Formulaire!$D$35=Communes!B2181,Communes!C2181,"")</f>
        <v/>
      </c>
      <c r="E2181" t="str">
        <f t="shared" si="34"/>
        <v/>
      </c>
      <c r="F2181" s="1" t="str" cm="1">
        <f t="array" ref="F2181">IFERROR(INDEX($A$2:$A$4718,E2181),"")</f>
        <v/>
      </c>
    </row>
    <row r="2182" spans="1:6" x14ac:dyDescent="0.3">
      <c r="A2182" t="s">
        <v>2208</v>
      </c>
      <c r="B2182">
        <v>33210</v>
      </c>
      <c r="C2182" s="1">
        <f>ROWS($B$2:B2182)</f>
        <v>2181</v>
      </c>
      <c r="D2182" t="str">
        <f>IF(Formulaire!$D$35=Communes!B2182,Communes!C2182,"")</f>
        <v/>
      </c>
      <c r="E2182" t="str">
        <f t="shared" si="34"/>
        <v/>
      </c>
      <c r="F2182" s="1" t="str" cm="1">
        <f t="array" ref="F2182">IFERROR(INDEX($A$2:$A$4718,E2182),"")</f>
        <v/>
      </c>
    </row>
    <row r="2183" spans="1:6" x14ac:dyDescent="0.3">
      <c r="A2183" t="s">
        <v>2208</v>
      </c>
      <c r="B2183">
        <v>33210</v>
      </c>
      <c r="C2183" s="1">
        <f>ROWS($B$2:B2183)</f>
        <v>2182</v>
      </c>
      <c r="D2183" t="str">
        <f>IF(Formulaire!$D$35=Communes!B2183,Communes!C2183,"")</f>
        <v/>
      </c>
      <c r="E2183" t="str">
        <f t="shared" si="34"/>
        <v/>
      </c>
      <c r="F2183" s="1" t="str" cm="1">
        <f t="array" ref="F2183">IFERROR(INDEX($A$2:$A$4718,E2183),"")</f>
        <v/>
      </c>
    </row>
    <row r="2184" spans="1:6" x14ac:dyDescent="0.3">
      <c r="A2184" t="s">
        <v>2209</v>
      </c>
      <c r="B2184">
        <v>33350</v>
      </c>
      <c r="C2184" s="1">
        <f>ROWS($B$2:B2184)</f>
        <v>2183</v>
      </c>
      <c r="D2184" t="str">
        <f>IF(Formulaire!$D$35=Communes!B2184,Communes!C2184,"")</f>
        <v/>
      </c>
      <c r="E2184" t="str">
        <f t="shared" si="34"/>
        <v/>
      </c>
      <c r="F2184" s="1" t="str" cm="1">
        <f t="array" ref="F2184">IFERROR(INDEX($A$2:$A$4718,E2184),"")</f>
        <v/>
      </c>
    </row>
    <row r="2185" spans="1:6" x14ac:dyDescent="0.3">
      <c r="A2185" t="s">
        <v>2210</v>
      </c>
      <c r="B2185">
        <v>33640</v>
      </c>
      <c r="C2185" s="1">
        <f>ROWS($B$2:B2185)</f>
        <v>2184</v>
      </c>
      <c r="D2185" t="str">
        <f>IF(Formulaire!$D$35=Communes!B2185,Communes!C2185,"")</f>
        <v/>
      </c>
      <c r="E2185" t="str">
        <f t="shared" si="34"/>
        <v/>
      </c>
      <c r="F2185" s="1" t="str" cm="1">
        <f t="array" ref="F2185">IFERROR(INDEX($A$2:$A$4718,E2185),"")</f>
        <v/>
      </c>
    </row>
    <row r="2186" spans="1:6" x14ac:dyDescent="0.3">
      <c r="A2186" t="s">
        <v>2211</v>
      </c>
      <c r="B2186">
        <v>33490</v>
      </c>
      <c r="C2186" s="1">
        <f>ROWS($B$2:B2186)</f>
        <v>2185</v>
      </c>
      <c r="D2186" t="str">
        <f>IF(Formulaire!$D$35=Communes!B2186,Communes!C2186,"")</f>
        <v/>
      </c>
      <c r="E2186" t="str">
        <f t="shared" si="34"/>
        <v/>
      </c>
      <c r="F2186" s="1" t="str" cm="1">
        <f t="array" ref="F2186">IFERROR(INDEX($A$2:$A$4718,E2186),"")</f>
        <v/>
      </c>
    </row>
    <row r="2187" spans="1:6" x14ac:dyDescent="0.3">
      <c r="A2187" t="s">
        <v>209</v>
      </c>
      <c r="B2187">
        <v>33540</v>
      </c>
      <c r="C2187" s="1">
        <f>ROWS($B$2:B2187)</f>
        <v>2186</v>
      </c>
      <c r="D2187" t="str">
        <f>IF(Formulaire!$D$35=Communes!B2187,Communes!C2187,"")</f>
        <v/>
      </c>
      <c r="E2187" t="str">
        <f t="shared" si="34"/>
        <v/>
      </c>
      <c r="F2187" s="1" t="str" cm="1">
        <f t="array" ref="F2187">IFERROR(INDEX($A$2:$A$4718,E2187),"")</f>
        <v/>
      </c>
    </row>
    <row r="2188" spans="1:6" x14ac:dyDescent="0.3">
      <c r="A2188" t="s">
        <v>2212</v>
      </c>
      <c r="B2188">
        <v>33690</v>
      </c>
      <c r="C2188" s="1">
        <f>ROWS($B$2:B2188)</f>
        <v>2187</v>
      </c>
      <c r="D2188" t="str">
        <f>IF(Formulaire!$D$35=Communes!B2188,Communes!C2188,"")</f>
        <v/>
      </c>
      <c r="E2188" t="str">
        <f t="shared" si="34"/>
        <v/>
      </c>
      <c r="F2188" s="1" t="str" cm="1">
        <f t="array" ref="F2188">IFERROR(INDEX($A$2:$A$4718,E2188),"")</f>
        <v/>
      </c>
    </row>
    <row r="2189" spans="1:6" x14ac:dyDescent="0.3">
      <c r="A2189" t="s">
        <v>2213</v>
      </c>
      <c r="B2189">
        <v>33620</v>
      </c>
      <c r="C2189" s="1">
        <f>ROWS($B$2:B2189)</f>
        <v>2188</v>
      </c>
      <c r="D2189" t="str">
        <f>IF(Formulaire!$D$35=Communes!B2189,Communes!C2189,"")</f>
        <v/>
      </c>
      <c r="E2189" t="str">
        <f t="shared" si="34"/>
        <v/>
      </c>
      <c r="F2189" s="1" t="str" cm="1">
        <f t="array" ref="F2189">IFERROR(INDEX($A$2:$A$4718,E2189),"")</f>
        <v/>
      </c>
    </row>
    <row r="2190" spans="1:6" x14ac:dyDescent="0.3">
      <c r="A2190" t="s">
        <v>2214</v>
      </c>
      <c r="B2190">
        <v>33113</v>
      </c>
      <c r="C2190" s="1">
        <f>ROWS($B$2:B2190)</f>
        <v>2189</v>
      </c>
      <c r="D2190" t="str">
        <f>IF(Formulaire!$D$35=Communes!B2190,Communes!C2190,"")</f>
        <v/>
      </c>
      <c r="E2190" t="str">
        <f t="shared" si="34"/>
        <v/>
      </c>
      <c r="F2190" s="1" t="str" cm="1">
        <f t="array" ref="F2190">IFERROR(INDEX($A$2:$A$4718,E2190),"")</f>
        <v/>
      </c>
    </row>
    <row r="2191" spans="1:6" x14ac:dyDescent="0.3">
      <c r="A2191" t="s">
        <v>2215</v>
      </c>
      <c r="B2191">
        <v>33430</v>
      </c>
      <c r="C2191" s="1">
        <f>ROWS($B$2:B2191)</f>
        <v>2190</v>
      </c>
      <c r="D2191" t="str">
        <f>IF(Formulaire!$D$35=Communes!B2191,Communes!C2191,"")</f>
        <v/>
      </c>
      <c r="E2191" t="str">
        <f t="shared" si="34"/>
        <v/>
      </c>
      <c r="F2191" s="1" t="str" cm="1">
        <f t="array" ref="F2191">IFERROR(INDEX($A$2:$A$4718,E2191),"")</f>
        <v/>
      </c>
    </row>
    <row r="2192" spans="1:6" x14ac:dyDescent="0.3">
      <c r="A2192" t="s">
        <v>2216</v>
      </c>
      <c r="B2192">
        <v>33790</v>
      </c>
      <c r="C2192" s="1">
        <f>ROWS($B$2:B2192)</f>
        <v>2191</v>
      </c>
      <c r="D2192" t="str">
        <f>IF(Formulaire!$D$35=Communes!B2192,Communes!C2192,"")</f>
        <v/>
      </c>
      <c r="E2192" t="str">
        <f t="shared" si="34"/>
        <v/>
      </c>
      <c r="F2192" s="1" t="str" cm="1">
        <f t="array" ref="F2192">IFERROR(INDEX($A$2:$A$4718,E2192),"")</f>
        <v/>
      </c>
    </row>
    <row r="2193" spans="1:6" x14ac:dyDescent="0.3">
      <c r="A2193" t="s">
        <v>2217</v>
      </c>
      <c r="B2193">
        <v>33360</v>
      </c>
      <c r="C2193" s="1">
        <f>ROWS($B$2:B2193)</f>
        <v>2192</v>
      </c>
      <c r="D2193" t="str">
        <f>IF(Formulaire!$D$35=Communes!B2193,Communes!C2193,"")</f>
        <v/>
      </c>
      <c r="E2193" t="str">
        <f t="shared" si="34"/>
        <v/>
      </c>
      <c r="F2193" s="1" t="str" cm="1">
        <f t="array" ref="F2193">IFERROR(INDEX($A$2:$A$4718,E2193),"")</f>
        <v/>
      </c>
    </row>
    <row r="2194" spans="1:6" x14ac:dyDescent="0.3">
      <c r="A2194" t="s">
        <v>2218</v>
      </c>
      <c r="B2194">
        <v>33150</v>
      </c>
      <c r="C2194" s="1">
        <f>ROWS($B$2:B2194)</f>
        <v>2193</v>
      </c>
      <c r="D2194" t="str">
        <f>IF(Formulaire!$D$35=Communes!B2194,Communes!C2194,"")</f>
        <v/>
      </c>
      <c r="E2194" t="str">
        <f t="shared" si="34"/>
        <v/>
      </c>
      <c r="F2194" s="1" t="str" cm="1">
        <f t="array" ref="F2194">IFERROR(INDEX($A$2:$A$4718,E2194),"")</f>
        <v/>
      </c>
    </row>
    <row r="2195" spans="1:6" x14ac:dyDescent="0.3">
      <c r="A2195" t="s">
        <v>2219</v>
      </c>
      <c r="B2195">
        <v>33720</v>
      </c>
      <c r="C2195" s="1">
        <f>ROWS($B$2:B2195)</f>
        <v>2194</v>
      </c>
      <c r="D2195" t="str">
        <f>IF(Formulaire!$D$35=Communes!B2195,Communes!C2195,"")</f>
        <v/>
      </c>
      <c r="E2195" t="str">
        <f t="shared" si="34"/>
        <v/>
      </c>
      <c r="F2195" s="1" t="str" cm="1">
        <f t="array" ref="F2195">IFERROR(INDEX($A$2:$A$4718,E2195),"")</f>
        <v/>
      </c>
    </row>
    <row r="2196" spans="1:6" x14ac:dyDescent="0.3">
      <c r="A2196" t="s">
        <v>2220</v>
      </c>
      <c r="B2196">
        <v>33760</v>
      </c>
      <c r="C2196" s="1">
        <f>ROWS($B$2:B2196)</f>
        <v>2195</v>
      </c>
      <c r="D2196" t="str">
        <f>IF(Formulaire!$D$35=Communes!B2196,Communes!C2196,"")</f>
        <v/>
      </c>
      <c r="E2196" t="str">
        <f t="shared" si="34"/>
        <v/>
      </c>
      <c r="F2196" s="1" t="str" cm="1">
        <f t="array" ref="F2196">IFERROR(INDEX($A$2:$A$4718,E2196),"")</f>
        <v/>
      </c>
    </row>
    <row r="2197" spans="1:6" x14ac:dyDescent="0.3">
      <c r="A2197" t="s">
        <v>2221</v>
      </c>
      <c r="B2197">
        <v>33610</v>
      </c>
      <c r="C2197" s="1">
        <f>ROWS($B$2:B2197)</f>
        <v>2196</v>
      </c>
      <c r="D2197" t="str">
        <f>IF(Formulaire!$D$35=Communes!B2197,Communes!C2197,"")</f>
        <v/>
      </c>
      <c r="E2197" t="str">
        <f t="shared" si="34"/>
        <v/>
      </c>
      <c r="F2197" s="1" t="str" cm="1">
        <f t="array" ref="F2197">IFERROR(INDEX($A$2:$A$4718,E2197),"")</f>
        <v/>
      </c>
    </row>
    <row r="2198" spans="1:6" x14ac:dyDescent="0.3">
      <c r="A2198" t="s">
        <v>2221</v>
      </c>
      <c r="B2198">
        <v>33610</v>
      </c>
      <c r="C2198" s="1">
        <f>ROWS($B$2:B2198)</f>
        <v>2197</v>
      </c>
      <c r="D2198" t="str">
        <f>IF(Formulaire!$D$35=Communes!B2198,Communes!C2198,"")</f>
        <v/>
      </c>
      <c r="E2198" t="str">
        <f t="shared" si="34"/>
        <v/>
      </c>
      <c r="F2198" s="1" t="str" cm="1">
        <f t="array" ref="F2198">IFERROR(INDEX($A$2:$A$4718,E2198),"")</f>
        <v/>
      </c>
    </row>
    <row r="2199" spans="1:6" x14ac:dyDescent="0.3">
      <c r="A2199" t="s">
        <v>2222</v>
      </c>
      <c r="B2199">
        <v>33620</v>
      </c>
      <c r="C2199" s="1">
        <f>ROWS($B$2:B2199)</f>
        <v>2198</v>
      </c>
      <c r="D2199" t="str">
        <f>IF(Formulaire!$D$35=Communes!B2199,Communes!C2199,"")</f>
        <v/>
      </c>
      <c r="E2199" t="str">
        <f t="shared" si="34"/>
        <v/>
      </c>
      <c r="F2199" s="1" t="str" cm="1">
        <f t="array" ref="F2199">IFERROR(INDEX($A$2:$A$4718,E2199),"")</f>
        <v/>
      </c>
    </row>
    <row r="2200" spans="1:6" x14ac:dyDescent="0.3">
      <c r="A2200" t="s">
        <v>2223</v>
      </c>
      <c r="B2200">
        <v>33230</v>
      </c>
      <c r="C2200" s="1">
        <f>ROWS($B$2:B2200)</f>
        <v>2199</v>
      </c>
      <c r="D2200" t="str">
        <f>IF(Formulaire!$D$35=Communes!B2200,Communes!C2200,"")</f>
        <v/>
      </c>
      <c r="E2200" t="str">
        <f t="shared" si="34"/>
        <v/>
      </c>
      <c r="F2200" s="1" t="str" cm="1">
        <f t="array" ref="F2200">IFERROR(INDEX($A$2:$A$4718,E2200),"")</f>
        <v/>
      </c>
    </row>
    <row r="2201" spans="1:6" x14ac:dyDescent="0.3">
      <c r="A2201" t="s">
        <v>2224</v>
      </c>
      <c r="B2201">
        <v>33250</v>
      </c>
      <c r="C2201" s="1">
        <f>ROWS($B$2:B2201)</f>
        <v>2200</v>
      </c>
      <c r="D2201" t="str">
        <f>IF(Formulaire!$D$35=Communes!B2201,Communes!C2201,"")</f>
        <v/>
      </c>
      <c r="E2201" t="str">
        <f t="shared" si="34"/>
        <v/>
      </c>
      <c r="F2201" s="1" t="str" cm="1">
        <f t="array" ref="F2201">IFERROR(INDEX($A$2:$A$4718,E2201),"")</f>
        <v/>
      </c>
    </row>
    <row r="2202" spans="1:6" x14ac:dyDescent="0.3">
      <c r="A2202" t="s">
        <v>2225</v>
      </c>
      <c r="B2202">
        <v>33920</v>
      </c>
      <c r="C2202" s="1">
        <f>ROWS($B$2:B2202)</f>
        <v>2201</v>
      </c>
      <c r="D2202" t="str">
        <f>IF(Formulaire!$D$35=Communes!B2202,Communes!C2202,"")</f>
        <v/>
      </c>
      <c r="E2202" t="str">
        <f t="shared" si="34"/>
        <v/>
      </c>
      <c r="F2202" s="1" t="str" cm="1">
        <f t="array" ref="F2202">IFERROR(INDEX($A$2:$A$4718,E2202),"")</f>
        <v/>
      </c>
    </row>
    <row r="2203" spans="1:6" x14ac:dyDescent="0.3">
      <c r="A2203" t="s">
        <v>2226</v>
      </c>
      <c r="B2203">
        <v>33350</v>
      </c>
      <c r="C2203" s="1">
        <f>ROWS($B$2:B2203)</f>
        <v>2202</v>
      </c>
      <c r="D2203" t="str">
        <f>IF(Formulaire!$D$35=Communes!B2203,Communes!C2203,"")</f>
        <v/>
      </c>
      <c r="E2203" t="str">
        <f t="shared" si="34"/>
        <v/>
      </c>
      <c r="F2203" s="1" t="str" cm="1">
        <f t="array" ref="F2203">IFERROR(INDEX($A$2:$A$4718,E2203),"")</f>
        <v/>
      </c>
    </row>
    <row r="2204" spans="1:6" x14ac:dyDescent="0.3">
      <c r="A2204" t="s">
        <v>2227</v>
      </c>
      <c r="B2204">
        <v>33340</v>
      </c>
      <c r="C2204" s="1">
        <f>ROWS($B$2:B2204)</f>
        <v>2203</v>
      </c>
      <c r="D2204" t="str">
        <f>IF(Formulaire!$D$35=Communes!B2204,Communes!C2204,"")</f>
        <v/>
      </c>
      <c r="E2204" t="str">
        <f t="shared" si="34"/>
        <v/>
      </c>
      <c r="F2204" s="1" t="str" cm="1">
        <f t="array" ref="F2204">IFERROR(INDEX($A$2:$A$4718,E2204),"")</f>
        <v/>
      </c>
    </row>
    <row r="2205" spans="1:6" x14ac:dyDescent="0.3">
      <c r="A2205" t="s">
        <v>2228</v>
      </c>
      <c r="B2205">
        <v>33540</v>
      </c>
      <c r="C2205" s="1">
        <f>ROWS($B$2:B2205)</f>
        <v>2204</v>
      </c>
      <c r="D2205" t="str">
        <f>IF(Formulaire!$D$35=Communes!B2205,Communes!C2205,"")</f>
        <v/>
      </c>
      <c r="E2205" t="str">
        <f t="shared" si="34"/>
        <v/>
      </c>
      <c r="F2205" s="1" t="str" cm="1">
        <f t="array" ref="F2205">IFERROR(INDEX($A$2:$A$4718,E2205),"")</f>
        <v/>
      </c>
    </row>
    <row r="2206" spans="1:6" x14ac:dyDescent="0.3">
      <c r="A2206" t="s">
        <v>2229</v>
      </c>
      <c r="B2206">
        <v>33210</v>
      </c>
      <c r="C2206" s="1">
        <f>ROWS($B$2:B2206)</f>
        <v>2205</v>
      </c>
      <c r="D2206" t="str">
        <f>IF(Formulaire!$D$35=Communes!B2206,Communes!C2206,"")</f>
        <v/>
      </c>
      <c r="E2206" t="str">
        <f t="shared" si="34"/>
        <v/>
      </c>
      <c r="F2206" s="1" t="str" cm="1">
        <f t="array" ref="F2206">IFERROR(INDEX($A$2:$A$4718,E2206),"")</f>
        <v/>
      </c>
    </row>
    <row r="2207" spans="1:6" x14ac:dyDescent="0.3">
      <c r="A2207" t="s">
        <v>2230</v>
      </c>
      <c r="B2207">
        <v>33540</v>
      </c>
      <c r="C2207" s="1">
        <f>ROWS($B$2:B2207)</f>
        <v>2206</v>
      </c>
      <c r="D2207" t="str">
        <f>IF(Formulaire!$D$35=Communes!B2207,Communes!C2207,"")</f>
        <v/>
      </c>
      <c r="E2207" t="str">
        <f t="shared" si="34"/>
        <v/>
      </c>
      <c r="F2207" s="1" t="str" cm="1">
        <f t="array" ref="F2207">IFERROR(INDEX($A$2:$A$4718,E2207),"")</f>
        <v/>
      </c>
    </row>
    <row r="2208" spans="1:6" x14ac:dyDescent="0.3">
      <c r="A2208" t="s">
        <v>2085</v>
      </c>
      <c r="B2208">
        <v>33710</v>
      </c>
      <c r="C2208" s="1">
        <f>ROWS($B$2:B2208)</f>
        <v>2207</v>
      </c>
      <c r="D2208" t="str">
        <f>IF(Formulaire!$D$35=Communes!B2208,Communes!C2208,"")</f>
        <v/>
      </c>
      <c r="E2208" t="str">
        <f t="shared" si="34"/>
        <v/>
      </c>
      <c r="F2208" s="1" t="str" cm="1">
        <f t="array" ref="F2208">IFERROR(INDEX($A$2:$A$4718,E2208),"")</f>
        <v/>
      </c>
    </row>
    <row r="2209" spans="1:6" x14ac:dyDescent="0.3">
      <c r="A2209" t="s">
        <v>2231</v>
      </c>
      <c r="B2209">
        <v>33890</v>
      </c>
      <c r="C2209" s="1">
        <f>ROWS($B$2:B2209)</f>
        <v>2208</v>
      </c>
      <c r="D2209" t="str">
        <f>IF(Formulaire!$D$35=Communes!B2209,Communes!C2209,"")</f>
        <v/>
      </c>
      <c r="E2209" t="str">
        <f t="shared" si="34"/>
        <v/>
      </c>
      <c r="F2209" s="1" t="str" cm="1">
        <f t="array" ref="F2209">IFERROR(INDEX($A$2:$A$4718,E2209),"")</f>
        <v/>
      </c>
    </row>
    <row r="2210" spans="1:6" x14ac:dyDescent="0.3">
      <c r="A2210" t="s">
        <v>2232</v>
      </c>
      <c r="B2210">
        <v>33340</v>
      </c>
      <c r="C2210" s="1">
        <f>ROWS($B$2:B2210)</f>
        <v>2209</v>
      </c>
      <c r="D2210" t="str">
        <f>IF(Formulaire!$D$35=Communes!B2210,Communes!C2210,"")</f>
        <v/>
      </c>
      <c r="E2210" t="str">
        <f t="shared" si="34"/>
        <v/>
      </c>
      <c r="F2210" s="1" t="str" cm="1">
        <f t="array" ref="F2210">IFERROR(INDEX($A$2:$A$4718,E2210),"")</f>
        <v/>
      </c>
    </row>
    <row r="2211" spans="1:6" x14ac:dyDescent="0.3">
      <c r="A2211" t="s">
        <v>2233</v>
      </c>
      <c r="B2211">
        <v>33760</v>
      </c>
      <c r="C2211" s="1">
        <f>ROWS($B$2:B2211)</f>
        <v>2210</v>
      </c>
      <c r="D2211" t="str">
        <f>IF(Formulaire!$D$35=Communes!B2211,Communes!C2211,"")</f>
        <v/>
      </c>
      <c r="E2211" t="str">
        <f t="shared" si="34"/>
        <v/>
      </c>
      <c r="F2211" s="1" t="str" cm="1">
        <f t="array" ref="F2211">IFERROR(INDEX($A$2:$A$4718,E2211),"")</f>
        <v/>
      </c>
    </row>
    <row r="2212" spans="1:6" x14ac:dyDescent="0.3">
      <c r="A2212" t="s">
        <v>2234</v>
      </c>
      <c r="B2212">
        <v>33580</v>
      </c>
      <c r="C2212" s="1">
        <f>ROWS($B$2:B2212)</f>
        <v>2211</v>
      </c>
      <c r="D2212" t="str">
        <f>IF(Formulaire!$D$35=Communes!B2212,Communes!C2212,"")</f>
        <v/>
      </c>
      <c r="E2212" t="str">
        <f t="shared" si="34"/>
        <v/>
      </c>
      <c r="F2212" s="1" t="str" cm="1">
        <f t="array" ref="F2212">IFERROR(INDEX($A$2:$A$4718,E2212),"")</f>
        <v/>
      </c>
    </row>
    <row r="2213" spans="1:6" x14ac:dyDescent="0.3">
      <c r="A2213" t="s">
        <v>2235</v>
      </c>
      <c r="B2213">
        <v>33690</v>
      </c>
      <c r="C2213" s="1">
        <f>ROWS($B$2:B2213)</f>
        <v>2212</v>
      </c>
      <c r="D2213" t="str">
        <f>IF(Formulaire!$D$35=Communes!B2213,Communes!C2213,"")</f>
        <v/>
      </c>
      <c r="E2213" t="str">
        <f t="shared" si="34"/>
        <v/>
      </c>
      <c r="F2213" s="1" t="str" cm="1">
        <f t="array" ref="F2213">IFERROR(INDEX($A$2:$A$4718,E2213),"")</f>
        <v/>
      </c>
    </row>
    <row r="2214" spans="1:6" x14ac:dyDescent="0.3">
      <c r="A2214" t="s">
        <v>2236</v>
      </c>
      <c r="B2214">
        <v>33230</v>
      </c>
      <c r="C2214" s="1">
        <f>ROWS($B$2:B2214)</f>
        <v>2213</v>
      </c>
      <c r="D2214" t="str">
        <f>IF(Formulaire!$D$35=Communes!B2214,Communes!C2214,"")</f>
        <v/>
      </c>
      <c r="E2214" t="str">
        <f t="shared" si="34"/>
        <v/>
      </c>
      <c r="F2214" s="1" t="str" cm="1">
        <f t="array" ref="F2214">IFERROR(INDEX($A$2:$A$4718,E2214),"")</f>
        <v/>
      </c>
    </row>
    <row r="2215" spans="1:6" x14ac:dyDescent="0.3">
      <c r="A2215" t="s">
        <v>1722</v>
      </c>
      <c r="B2215">
        <v>33580</v>
      </c>
      <c r="C2215" s="1">
        <f>ROWS($B$2:B2215)</f>
        <v>2214</v>
      </c>
      <c r="D2215" t="str">
        <f>IF(Formulaire!$D$35=Communes!B2215,Communes!C2215,"")</f>
        <v/>
      </c>
      <c r="E2215" t="str">
        <f t="shared" si="34"/>
        <v/>
      </c>
      <c r="F2215" s="1" t="str" cm="1">
        <f t="array" ref="F2215">IFERROR(INDEX($A$2:$A$4718,E2215),"")</f>
        <v/>
      </c>
    </row>
    <row r="2216" spans="1:6" x14ac:dyDescent="0.3">
      <c r="A2216" t="s">
        <v>2237</v>
      </c>
      <c r="B2216">
        <v>33670</v>
      </c>
      <c r="C2216" s="1">
        <f>ROWS($B$2:B2216)</f>
        <v>2215</v>
      </c>
      <c r="D2216" t="str">
        <f>IF(Formulaire!$D$35=Communes!B2216,Communes!C2216,"")</f>
        <v/>
      </c>
      <c r="E2216" t="str">
        <f t="shared" si="34"/>
        <v/>
      </c>
      <c r="F2216" s="1" t="str" cm="1">
        <f t="array" ref="F2216">IFERROR(INDEX($A$2:$A$4718,E2216),"")</f>
        <v/>
      </c>
    </row>
    <row r="2217" spans="1:6" x14ac:dyDescent="0.3">
      <c r="A2217" t="s">
        <v>2238</v>
      </c>
      <c r="B2217">
        <v>33750</v>
      </c>
      <c r="C2217" s="1">
        <f>ROWS($B$2:B2217)</f>
        <v>2216</v>
      </c>
      <c r="D2217" t="str">
        <f>IF(Formulaire!$D$35=Communes!B2217,Communes!C2217,"")</f>
        <v/>
      </c>
      <c r="E2217" t="str">
        <f t="shared" si="34"/>
        <v/>
      </c>
      <c r="F2217" s="1" t="str" cm="1">
        <f t="array" ref="F2217">IFERROR(INDEX($A$2:$A$4718,E2217),"")</f>
        <v/>
      </c>
    </row>
    <row r="2218" spans="1:6" x14ac:dyDescent="0.3">
      <c r="A2218" t="s">
        <v>2239</v>
      </c>
      <c r="B2218">
        <v>33620</v>
      </c>
      <c r="C2218" s="1">
        <f>ROWS($B$2:B2218)</f>
        <v>2217</v>
      </c>
      <c r="D2218" t="str">
        <f>IF(Formulaire!$D$35=Communes!B2218,Communes!C2218,"")</f>
        <v/>
      </c>
      <c r="E2218" t="str">
        <f t="shared" si="34"/>
        <v/>
      </c>
      <c r="F2218" s="1" t="str" cm="1">
        <f t="array" ref="F2218">IFERROR(INDEX($A$2:$A$4718,E2218),"")</f>
        <v/>
      </c>
    </row>
    <row r="2219" spans="1:6" x14ac:dyDescent="0.3">
      <c r="A2219" t="s">
        <v>2240</v>
      </c>
      <c r="B2219">
        <v>33240</v>
      </c>
      <c r="C2219" s="1">
        <f>ROWS($B$2:B2219)</f>
        <v>2218</v>
      </c>
      <c r="D2219" t="str">
        <f>IF(Formulaire!$D$35=Communes!B2219,Communes!C2219,"")</f>
        <v/>
      </c>
      <c r="E2219" t="str">
        <f t="shared" si="34"/>
        <v/>
      </c>
      <c r="F2219" s="1" t="str" cm="1">
        <f t="array" ref="F2219">IFERROR(INDEX($A$2:$A$4718,E2219),"")</f>
        <v/>
      </c>
    </row>
    <row r="2220" spans="1:6" x14ac:dyDescent="0.3">
      <c r="A2220" t="s">
        <v>2241</v>
      </c>
      <c r="B2220">
        <v>33430</v>
      </c>
      <c r="C2220" s="1">
        <f>ROWS($B$2:B2220)</f>
        <v>2219</v>
      </c>
      <c r="D2220" t="str">
        <f>IF(Formulaire!$D$35=Communes!B2220,Communes!C2220,"")</f>
        <v/>
      </c>
      <c r="E2220" t="str">
        <f t="shared" si="34"/>
        <v/>
      </c>
      <c r="F2220" s="1" t="str" cm="1">
        <f t="array" ref="F2220">IFERROR(INDEX($A$2:$A$4718,E2220),"")</f>
        <v/>
      </c>
    </row>
    <row r="2221" spans="1:6" x14ac:dyDescent="0.3">
      <c r="A2221" t="s">
        <v>2242</v>
      </c>
      <c r="B2221">
        <v>33670</v>
      </c>
      <c r="C2221" s="1">
        <f>ROWS($B$2:B2221)</f>
        <v>2220</v>
      </c>
      <c r="D2221" t="str">
        <f>IF(Formulaire!$D$35=Communes!B2221,Communes!C2221,"")</f>
        <v/>
      </c>
      <c r="E2221" t="str">
        <f t="shared" si="34"/>
        <v/>
      </c>
      <c r="F2221" s="1" t="str" cm="1">
        <f t="array" ref="F2221">IFERROR(INDEX($A$2:$A$4718,E2221),"")</f>
        <v/>
      </c>
    </row>
    <row r="2222" spans="1:6" x14ac:dyDescent="0.3">
      <c r="A2222" t="s">
        <v>2243</v>
      </c>
      <c r="B2222">
        <v>33460</v>
      </c>
      <c r="C2222" s="1">
        <f>ROWS($B$2:B2222)</f>
        <v>2221</v>
      </c>
      <c r="D2222" t="str">
        <f>IF(Formulaire!$D$35=Communes!B2222,Communes!C2222,"")</f>
        <v/>
      </c>
      <c r="E2222" t="str">
        <f t="shared" si="34"/>
        <v/>
      </c>
      <c r="F2222" s="1" t="str" cm="1">
        <f t="array" ref="F2222">IFERROR(INDEX($A$2:$A$4718,E2222),"")</f>
        <v/>
      </c>
    </row>
    <row r="2223" spans="1:6" x14ac:dyDescent="0.3">
      <c r="A2223" t="s">
        <v>2244</v>
      </c>
      <c r="B2223">
        <v>33420</v>
      </c>
      <c r="C2223" s="1">
        <f>ROWS($B$2:B2223)</f>
        <v>2222</v>
      </c>
      <c r="D2223" t="str">
        <f>IF(Formulaire!$D$35=Communes!B2223,Communes!C2223,"")</f>
        <v/>
      </c>
      <c r="E2223" t="str">
        <f t="shared" si="34"/>
        <v/>
      </c>
      <c r="F2223" s="1" t="str" cm="1">
        <f t="array" ref="F2223">IFERROR(INDEX($A$2:$A$4718,E2223),"")</f>
        <v/>
      </c>
    </row>
    <row r="2224" spans="1:6" x14ac:dyDescent="0.3">
      <c r="A2224" t="s">
        <v>2245</v>
      </c>
      <c r="B2224">
        <v>33420</v>
      </c>
      <c r="C2224" s="1">
        <f>ROWS($B$2:B2224)</f>
        <v>2223</v>
      </c>
      <c r="D2224" t="str">
        <f>IF(Formulaire!$D$35=Communes!B2224,Communes!C2224,"")</f>
        <v/>
      </c>
      <c r="E2224" t="str">
        <f t="shared" si="34"/>
        <v/>
      </c>
      <c r="F2224" s="1" t="str" cm="1">
        <f t="array" ref="F2224">IFERROR(INDEX($A$2:$A$4718,E2224),"")</f>
        <v/>
      </c>
    </row>
    <row r="2225" spans="1:6" x14ac:dyDescent="0.3">
      <c r="A2225" t="s">
        <v>2246</v>
      </c>
      <c r="B2225">
        <v>33540</v>
      </c>
      <c r="C2225" s="1">
        <f>ROWS($B$2:B2225)</f>
        <v>2224</v>
      </c>
      <c r="D2225" t="str">
        <f>IF(Formulaire!$D$35=Communes!B2225,Communes!C2225,"")</f>
        <v/>
      </c>
      <c r="E2225" t="str">
        <f t="shared" si="34"/>
        <v/>
      </c>
      <c r="F2225" s="1" t="str" cm="1">
        <f t="array" ref="F2225">IFERROR(INDEX($A$2:$A$4718,E2225),"")</f>
        <v/>
      </c>
    </row>
    <row r="2226" spans="1:6" x14ac:dyDescent="0.3">
      <c r="A2226" t="s">
        <v>2247</v>
      </c>
      <c r="B2226">
        <v>33580</v>
      </c>
      <c r="C2226" s="1">
        <f>ROWS($B$2:B2226)</f>
        <v>2225</v>
      </c>
      <c r="D2226" t="str">
        <f>IF(Formulaire!$D$35=Communes!B2226,Communes!C2226,"")</f>
        <v/>
      </c>
      <c r="E2226" t="str">
        <f t="shared" si="34"/>
        <v/>
      </c>
      <c r="F2226" s="1" t="str" cm="1">
        <f t="array" ref="F2226">IFERROR(INDEX($A$2:$A$4718,E2226),"")</f>
        <v/>
      </c>
    </row>
    <row r="2227" spans="1:6" x14ac:dyDescent="0.3">
      <c r="A2227" t="s">
        <v>2248</v>
      </c>
      <c r="B2227">
        <v>33860</v>
      </c>
      <c r="C2227" s="1">
        <f>ROWS($B$2:B2227)</f>
        <v>2226</v>
      </c>
      <c r="D2227" t="str">
        <f>IF(Formulaire!$D$35=Communes!B2227,Communes!C2227,"")</f>
        <v/>
      </c>
      <c r="E2227" t="str">
        <f t="shared" si="34"/>
        <v/>
      </c>
      <c r="F2227" s="1" t="str" cm="1">
        <f t="array" ref="F2227">IFERROR(INDEX($A$2:$A$4718,E2227),"")</f>
        <v/>
      </c>
    </row>
    <row r="2228" spans="1:6" x14ac:dyDescent="0.3">
      <c r="A2228" t="s">
        <v>2249</v>
      </c>
      <c r="B2228">
        <v>33410</v>
      </c>
      <c r="C2228" s="1">
        <f>ROWS($B$2:B2228)</f>
        <v>2227</v>
      </c>
      <c r="D2228" t="str">
        <f>IF(Formulaire!$D$35=Communes!B2228,Communes!C2228,"")</f>
        <v/>
      </c>
      <c r="E2228" t="str">
        <f t="shared" si="34"/>
        <v/>
      </c>
      <c r="F2228" s="1" t="str" cm="1">
        <f t="array" ref="F2228">IFERROR(INDEX($A$2:$A$4718,E2228),"")</f>
        <v/>
      </c>
    </row>
    <row r="2229" spans="1:6" x14ac:dyDescent="0.3">
      <c r="A2229" t="s">
        <v>2250</v>
      </c>
      <c r="B2229">
        <v>33350</v>
      </c>
      <c r="C2229" s="1">
        <f>ROWS($B$2:B2229)</f>
        <v>2228</v>
      </c>
      <c r="D2229" t="str">
        <f>IF(Formulaire!$D$35=Communes!B2229,Communes!C2229,"")</f>
        <v/>
      </c>
      <c r="E2229" t="str">
        <f t="shared" si="34"/>
        <v/>
      </c>
      <c r="F2229" s="1" t="str" cm="1">
        <f t="array" ref="F2229">IFERROR(INDEX($A$2:$A$4718,E2229),"")</f>
        <v/>
      </c>
    </row>
    <row r="2230" spans="1:6" x14ac:dyDescent="0.3">
      <c r="A2230" t="s">
        <v>2251</v>
      </c>
      <c r="B2230">
        <v>33230</v>
      </c>
      <c r="C2230" s="1">
        <f>ROWS($B$2:B2230)</f>
        <v>2229</v>
      </c>
      <c r="D2230" t="str">
        <f>IF(Formulaire!$D$35=Communes!B2230,Communes!C2230,"")</f>
        <v/>
      </c>
      <c r="E2230" t="str">
        <f t="shared" si="34"/>
        <v/>
      </c>
      <c r="F2230" s="1" t="str" cm="1">
        <f t="array" ref="F2230">IFERROR(INDEX($A$2:$A$4718,E2230),"")</f>
        <v/>
      </c>
    </row>
    <row r="2231" spans="1:6" x14ac:dyDescent="0.3">
      <c r="A2231" t="s">
        <v>2252</v>
      </c>
      <c r="B2231">
        <v>33840</v>
      </c>
      <c r="C2231" s="1">
        <f>ROWS($B$2:B2231)</f>
        <v>2230</v>
      </c>
      <c r="D2231" t="str">
        <f>IF(Formulaire!$D$35=Communes!B2231,Communes!C2231,"")</f>
        <v/>
      </c>
      <c r="E2231" t="str">
        <f t="shared" si="34"/>
        <v/>
      </c>
      <c r="F2231" s="1" t="str" cm="1">
        <f t="array" ref="F2231">IFERROR(INDEX($A$2:$A$4718,E2231),"")</f>
        <v/>
      </c>
    </row>
    <row r="2232" spans="1:6" x14ac:dyDescent="0.3">
      <c r="A2232" t="s">
        <v>2253</v>
      </c>
      <c r="B2232">
        <v>33760</v>
      </c>
      <c r="C2232" s="1">
        <f>ROWS($B$2:B2232)</f>
        <v>2231</v>
      </c>
      <c r="D2232" t="str">
        <f>IF(Formulaire!$D$35=Communes!B2232,Communes!C2232,"")</f>
        <v/>
      </c>
      <c r="E2232" t="str">
        <f t="shared" si="34"/>
        <v/>
      </c>
      <c r="F2232" s="1" t="str" cm="1">
        <f t="array" ref="F2232">IFERROR(INDEX($A$2:$A$4718,E2232),"")</f>
        <v/>
      </c>
    </row>
    <row r="2233" spans="1:6" x14ac:dyDescent="0.3">
      <c r="A2233" t="s">
        <v>2254</v>
      </c>
      <c r="B2233">
        <v>33420</v>
      </c>
      <c r="C2233" s="1">
        <f>ROWS($B$2:B2233)</f>
        <v>2232</v>
      </c>
      <c r="D2233" t="str">
        <f>IF(Formulaire!$D$35=Communes!B2233,Communes!C2233,"")</f>
        <v/>
      </c>
      <c r="E2233" t="str">
        <f t="shared" si="34"/>
        <v/>
      </c>
      <c r="F2233" s="1" t="str" cm="1">
        <f t="array" ref="F2233">IFERROR(INDEX($A$2:$A$4718,E2233),"")</f>
        <v/>
      </c>
    </row>
    <row r="2234" spans="1:6" x14ac:dyDescent="0.3">
      <c r="A2234" t="s">
        <v>2255</v>
      </c>
      <c r="B2234">
        <v>33190</v>
      </c>
      <c r="C2234" s="1">
        <f>ROWS($B$2:B2234)</f>
        <v>2233</v>
      </c>
      <c r="D2234" t="str">
        <f>IF(Formulaire!$D$35=Communes!B2234,Communes!C2234,"")</f>
        <v/>
      </c>
      <c r="E2234" t="str">
        <f t="shared" si="34"/>
        <v/>
      </c>
      <c r="F2234" s="1" t="str" cm="1">
        <f t="array" ref="F2234">IFERROR(INDEX($A$2:$A$4718,E2234),"")</f>
        <v/>
      </c>
    </row>
    <row r="2235" spans="1:6" x14ac:dyDescent="0.3">
      <c r="A2235" t="s">
        <v>2256</v>
      </c>
      <c r="B2235">
        <v>33820</v>
      </c>
      <c r="C2235" s="1">
        <f>ROWS($B$2:B2235)</f>
        <v>2234</v>
      </c>
      <c r="D2235" t="str">
        <f>IF(Formulaire!$D$35=Communes!B2235,Communes!C2235,"")</f>
        <v/>
      </c>
      <c r="E2235" t="str">
        <f t="shared" si="34"/>
        <v/>
      </c>
      <c r="F2235" s="1" t="str" cm="1">
        <f t="array" ref="F2235">IFERROR(INDEX($A$2:$A$4718,E2235),"")</f>
        <v/>
      </c>
    </row>
    <row r="2236" spans="1:6" x14ac:dyDescent="0.3">
      <c r="A2236" t="s">
        <v>2257</v>
      </c>
      <c r="B2236">
        <v>33220</v>
      </c>
      <c r="C2236" s="1">
        <f>ROWS($B$2:B2236)</f>
        <v>2235</v>
      </c>
      <c r="D2236" t="str">
        <f>IF(Formulaire!$D$35=Communes!B2236,Communes!C2236,"")</f>
        <v/>
      </c>
      <c r="E2236" t="str">
        <f t="shared" si="34"/>
        <v/>
      </c>
      <c r="F2236" s="1" t="str" cm="1">
        <f t="array" ref="F2236">IFERROR(INDEX($A$2:$A$4718,E2236),"")</f>
        <v/>
      </c>
    </row>
    <row r="2237" spans="1:6" x14ac:dyDescent="0.3">
      <c r="A2237" t="s">
        <v>2258</v>
      </c>
      <c r="B2237">
        <v>33390</v>
      </c>
      <c r="C2237" s="1">
        <f>ROWS($B$2:B2237)</f>
        <v>2236</v>
      </c>
      <c r="D2237" t="str">
        <f>IF(Formulaire!$D$35=Communes!B2237,Communes!C2237,"")</f>
        <v/>
      </c>
      <c r="E2237" t="str">
        <f t="shared" si="34"/>
        <v/>
      </c>
      <c r="F2237" s="1" t="str" cm="1">
        <f t="array" ref="F2237">IFERROR(INDEX($A$2:$A$4718,E2237),"")</f>
        <v/>
      </c>
    </row>
    <row r="2238" spans="1:6" x14ac:dyDescent="0.3">
      <c r="A2238" t="s">
        <v>2259</v>
      </c>
      <c r="B2238">
        <v>33320</v>
      </c>
      <c r="C2238" s="1">
        <f>ROWS($B$2:B2238)</f>
        <v>2237</v>
      </c>
      <c r="D2238" t="str">
        <f>IF(Formulaire!$D$35=Communes!B2238,Communes!C2238,"")</f>
        <v/>
      </c>
      <c r="E2238" t="str">
        <f t="shared" si="34"/>
        <v/>
      </c>
      <c r="F2238" s="1" t="str" cm="1">
        <f t="array" ref="F2238">IFERROR(INDEX($A$2:$A$4718,E2238),"")</f>
        <v/>
      </c>
    </row>
    <row r="2239" spans="1:6" x14ac:dyDescent="0.3">
      <c r="A2239" t="s">
        <v>2260</v>
      </c>
      <c r="B2239">
        <v>33760</v>
      </c>
      <c r="C2239" s="1">
        <f>ROWS($B$2:B2239)</f>
        <v>2238</v>
      </c>
      <c r="D2239" t="str">
        <f>IF(Formulaire!$D$35=Communes!B2239,Communes!C2239,"")</f>
        <v/>
      </c>
      <c r="E2239" t="str">
        <f t="shared" si="34"/>
        <v/>
      </c>
      <c r="F2239" s="1" t="str" cm="1">
        <f t="array" ref="F2239">IFERROR(INDEX($A$2:$A$4718,E2239),"")</f>
        <v/>
      </c>
    </row>
    <row r="2240" spans="1:6" x14ac:dyDescent="0.3">
      <c r="A2240" t="s">
        <v>2261</v>
      </c>
      <c r="B2240">
        <v>33210</v>
      </c>
      <c r="C2240" s="1">
        <f>ROWS($B$2:B2240)</f>
        <v>2239</v>
      </c>
      <c r="D2240" t="str">
        <f>IF(Formulaire!$D$35=Communes!B2240,Communes!C2240,"")</f>
        <v/>
      </c>
      <c r="E2240" t="str">
        <f t="shared" si="34"/>
        <v/>
      </c>
      <c r="F2240" s="1" t="str" cm="1">
        <f t="array" ref="F2240">IFERROR(INDEX($A$2:$A$4718,E2240),"")</f>
        <v/>
      </c>
    </row>
    <row r="2241" spans="1:6" x14ac:dyDescent="0.3">
      <c r="A2241" t="s">
        <v>2262</v>
      </c>
      <c r="B2241">
        <v>33370</v>
      </c>
      <c r="C2241" s="1">
        <f>ROWS($B$2:B2241)</f>
        <v>2240</v>
      </c>
      <c r="D2241" t="str">
        <f>IF(Formulaire!$D$35=Communes!B2241,Communes!C2241,"")</f>
        <v/>
      </c>
      <c r="E2241" t="str">
        <f t="shared" si="34"/>
        <v/>
      </c>
      <c r="F2241" s="1" t="str" cm="1">
        <f t="array" ref="F2241">IFERROR(INDEX($A$2:$A$4718,E2241),"")</f>
        <v/>
      </c>
    </row>
    <row r="2242" spans="1:6" x14ac:dyDescent="0.3">
      <c r="A2242" t="s">
        <v>2263</v>
      </c>
      <c r="B2242">
        <v>33230</v>
      </c>
      <c r="C2242" s="1">
        <f>ROWS($B$2:B2242)</f>
        <v>2241</v>
      </c>
      <c r="D2242" t="str">
        <f>IF(Formulaire!$D$35=Communes!B2242,Communes!C2242,"")</f>
        <v/>
      </c>
      <c r="E2242" t="str">
        <f t="shared" si="34"/>
        <v/>
      </c>
      <c r="F2242" s="1" t="str" cm="1">
        <f t="array" ref="F2242">IFERROR(INDEX($A$2:$A$4718,E2242),"")</f>
        <v/>
      </c>
    </row>
    <row r="2243" spans="1:6" x14ac:dyDescent="0.3">
      <c r="A2243" t="s">
        <v>823</v>
      </c>
      <c r="B2243">
        <v>33270</v>
      </c>
      <c r="C2243" s="1">
        <f>ROWS($B$2:B2243)</f>
        <v>2242</v>
      </c>
      <c r="D2243" t="str">
        <f>IF(Formulaire!$D$35=Communes!B2243,Communes!C2243,"")</f>
        <v/>
      </c>
      <c r="E2243" t="str">
        <f t="shared" ref="E2243:E2306" si="35">IFERROR(SMALL($D:$D,C2243),"")</f>
        <v/>
      </c>
      <c r="F2243" s="1" t="str" cm="1">
        <f t="array" ref="F2243">IFERROR(INDEX($A$2:$A$4718,E2243),"")</f>
        <v/>
      </c>
    </row>
    <row r="2244" spans="1:6" x14ac:dyDescent="0.3">
      <c r="A2244" t="s">
        <v>2264</v>
      </c>
      <c r="B2244">
        <v>33350</v>
      </c>
      <c r="C2244" s="1">
        <f>ROWS($B$2:B2244)</f>
        <v>2243</v>
      </c>
      <c r="D2244" t="str">
        <f>IF(Formulaire!$D$35=Communes!B2244,Communes!C2244,"")</f>
        <v/>
      </c>
      <c r="E2244" t="str">
        <f t="shared" si="35"/>
        <v/>
      </c>
      <c r="F2244" s="1" t="str" cm="1">
        <f t="array" ref="F2244">IFERROR(INDEX($A$2:$A$4718,E2244),"")</f>
        <v/>
      </c>
    </row>
    <row r="2245" spans="1:6" x14ac:dyDescent="0.3">
      <c r="A2245" t="s">
        <v>2265</v>
      </c>
      <c r="B2245">
        <v>33190</v>
      </c>
      <c r="C2245" s="1">
        <f>ROWS($B$2:B2245)</f>
        <v>2244</v>
      </c>
      <c r="D2245" t="str">
        <f>IF(Formulaire!$D$35=Communes!B2245,Communes!C2245,"")</f>
        <v/>
      </c>
      <c r="E2245" t="str">
        <f t="shared" si="35"/>
        <v/>
      </c>
      <c r="F2245" s="1" t="str" cm="1">
        <f t="array" ref="F2245">IFERROR(INDEX($A$2:$A$4718,E2245),"")</f>
        <v/>
      </c>
    </row>
    <row r="2246" spans="1:6" x14ac:dyDescent="0.3">
      <c r="A2246" t="s">
        <v>2266</v>
      </c>
      <c r="B2246">
        <v>33190</v>
      </c>
      <c r="C2246" s="1">
        <f>ROWS($B$2:B2246)</f>
        <v>2245</v>
      </c>
      <c r="D2246" t="str">
        <f>IF(Formulaire!$D$35=Communes!B2246,Communes!C2246,"")</f>
        <v/>
      </c>
      <c r="E2246" t="str">
        <f t="shared" si="35"/>
        <v/>
      </c>
      <c r="F2246" s="1" t="str" cm="1">
        <f t="array" ref="F2246">IFERROR(INDEX($A$2:$A$4718,E2246),"")</f>
        <v/>
      </c>
    </row>
    <row r="2247" spans="1:6" x14ac:dyDescent="0.3">
      <c r="A2247" t="s">
        <v>2267</v>
      </c>
      <c r="B2247">
        <v>33190</v>
      </c>
      <c r="C2247" s="1">
        <f>ROWS($B$2:B2247)</f>
        <v>2246</v>
      </c>
      <c r="D2247" t="str">
        <f>IF(Formulaire!$D$35=Communes!B2247,Communes!C2247,"")</f>
        <v/>
      </c>
      <c r="E2247" t="str">
        <f t="shared" si="35"/>
        <v/>
      </c>
      <c r="F2247" s="1" t="str" cm="1">
        <f t="array" ref="F2247">IFERROR(INDEX($A$2:$A$4718,E2247),"")</f>
        <v/>
      </c>
    </row>
    <row r="2248" spans="1:6" x14ac:dyDescent="0.3">
      <c r="A2248" t="s">
        <v>243</v>
      </c>
      <c r="B2248">
        <v>33390</v>
      </c>
      <c r="C2248" s="1">
        <f>ROWS($B$2:B2248)</f>
        <v>2247</v>
      </c>
      <c r="D2248" t="str">
        <f>IF(Formulaire!$D$35=Communes!B2248,Communes!C2248,"")</f>
        <v/>
      </c>
      <c r="E2248" t="str">
        <f t="shared" si="35"/>
        <v/>
      </c>
      <c r="F2248" s="1" t="str" cm="1">
        <f t="array" ref="F2248">IFERROR(INDEX($A$2:$A$4718,E2248),"")</f>
        <v/>
      </c>
    </row>
    <row r="2249" spans="1:6" x14ac:dyDescent="0.3">
      <c r="A2249" t="s">
        <v>2268</v>
      </c>
      <c r="B2249">
        <v>33570</v>
      </c>
      <c r="C2249" s="1">
        <f>ROWS($B$2:B2249)</f>
        <v>2248</v>
      </c>
      <c r="D2249" t="str">
        <f>IF(Formulaire!$D$35=Communes!B2249,Communes!C2249,"")</f>
        <v/>
      </c>
      <c r="E2249" t="str">
        <f t="shared" si="35"/>
        <v/>
      </c>
      <c r="F2249" s="1" t="str" cm="1">
        <f t="array" ref="F2249">IFERROR(INDEX($A$2:$A$4718,E2249),"")</f>
        <v/>
      </c>
    </row>
    <row r="2250" spans="1:6" x14ac:dyDescent="0.3">
      <c r="A2250" t="s">
        <v>2099</v>
      </c>
      <c r="B2250">
        <v>33126</v>
      </c>
      <c r="C2250" s="1">
        <f>ROWS($B$2:B2250)</f>
        <v>2249</v>
      </c>
      <c r="D2250" t="str">
        <f>IF(Formulaire!$D$35=Communes!B2250,Communes!C2250,"")</f>
        <v/>
      </c>
      <c r="E2250" t="str">
        <f t="shared" si="35"/>
        <v/>
      </c>
      <c r="F2250" s="1" t="str" cm="1">
        <f t="array" ref="F2250">IFERROR(INDEX($A$2:$A$4718,E2250),"")</f>
        <v/>
      </c>
    </row>
    <row r="2251" spans="1:6" x14ac:dyDescent="0.3">
      <c r="A2251" t="s">
        <v>2269</v>
      </c>
      <c r="B2251">
        <v>33760</v>
      </c>
      <c r="C2251" s="1">
        <f>ROWS($B$2:B2251)</f>
        <v>2250</v>
      </c>
      <c r="D2251" t="str">
        <f>IF(Formulaire!$D$35=Communes!B2251,Communes!C2251,"")</f>
        <v/>
      </c>
      <c r="E2251" t="str">
        <f t="shared" si="35"/>
        <v/>
      </c>
      <c r="F2251" s="1" t="str" cm="1">
        <f t="array" ref="F2251">IFERROR(INDEX($A$2:$A$4718,E2251),"")</f>
        <v/>
      </c>
    </row>
    <row r="2252" spans="1:6" x14ac:dyDescent="0.3">
      <c r="A2252" t="s">
        <v>2270</v>
      </c>
      <c r="B2252">
        <v>33410</v>
      </c>
      <c r="C2252" s="1">
        <f>ROWS($B$2:B2252)</f>
        <v>2251</v>
      </c>
      <c r="D2252" t="str">
        <f>IF(Formulaire!$D$35=Communes!B2252,Communes!C2252,"")</f>
        <v/>
      </c>
      <c r="E2252" t="str">
        <f t="shared" si="35"/>
        <v/>
      </c>
      <c r="F2252" s="1" t="str" cm="1">
        <f t="array" ref="F2252">IFERROR(INDEX($A$2:$A$4718,E2252),"")</f>
        <v/>
      </c>
    </row>
    <row r="2253" spans="1:6" x14ac:dyDescent="0.3">
      <c r="A2253" t="s">
        <v>2271</v>
      </c>
      <c r="B2253">
        <v>33340</v>
      </c>
      <c r="C2253" s="1">
        <f>ROWS($B$2:B2253)</f>
        <v>2252</v>
      </c>
      <c r="D2253" t="str">
        <f>IF(Formulaire!$D$35=Communes!B2253,Communes!C2253,"")</f>
        <v/>
      </c>
      <c r="E2253" t="str">
        <f t="shared" si="35"/>
        <v/>
      </c>
      <c r="F2253" s="1" t="str" cm="1">
        <f t="array" ref="F2253">IFERROR(INDEX($A$2:$A$4718,E2253),"")</f>
        <v/>
      </c>
    </row>
    <row r="2254" spans="1:6" x14ac:dyDescent="0.3">
      <c r="A2254" t="s">
        <v>2272</v>
      </c>
      <c r="B2254">
        <v>33430</v>
      </c>
      <c r="C2254" s="1">
        <f>ROWS($B$2:B2254)</f>
        <v>2253</v>
      </c>
      <c r="D2254" t="str">
        <f>IF(Formulaire!$D$35=Communes!B2254,Communes!C2254,"")</f>
        <v/>
      </c>
      <c r="E2254" t="str">
        <f t="shared" si="35"/>
        <v/>
      </c>
      <c r="F2254" s="1" t="str" cm="1">
        <f t="array" ref="F2254">IFERROR(INDEX($A$2:$A$4718,E2254),"")</f>
        <v/>
      </c>
    </row>
    <row r="2255" spans="1:6" x14ac:dyDescent="0.3">
      <c r="A2255" t="s">
        <v>2273</v>
      </c>
      <c r="B2255">
        <v>33133</v>
      </c>
      <c r="C2255" s="1">
        <f>ROWS($B$2:B2255)</f>
        <v>2254</v>
      </c>
      <c r="D2255" t="str">
        <f>IF(Formulaire!$D$35=Communes!B2255,Communes!C2255,"")</f>
        <v/>
      </c>
      <c r="E2255" t="str">
        <f t="shared" si="35"/>
        <v/>
      </c>
      <c r="F2255" s="1" t="str" cm="1">
        <f t="array" ref="F2255">IFERROR(INDEX($A$2:$A$4718,E2255),"")</f>
        <v/>
      </c>
    </row>
    <row r="2256" spans="1:6" x14ac:dyDescent="0.3">
      <c r="A2256" t="s">
        <v>2274</v>
      </c>
      <c r="B2256">
        <v>33430</v>
      </c>
      <c r="C2256" s="1">
        <f>ROWS($B$2:B2256)</f>
        <v>2255</v>
      </c>
      <c r="D2256" t="str">
        <f>IF(Formulaire!$D$35=Communes!B2256,Communes!C2256,"")</f>
        <v/>
      </c>
      <c r="E2256" t="str">
        <f t="shared" si="35"/>
        <v/>
      </c>
      <c r="F2256" s="1" t="str" cm="1">
        <f t="array" ref="F2256">IFERROR(INDEX($A$2:$A$4718,E2256),"")</f>
        <v/>
      </c>
    </row>
    <row r="2257" spans="1:6" x14ac:dyDescent="0.3">
      <c r="A2257" t="s">
        <v>2275</v>
      </c>
      <c r="B2257">
        <v>33350</v>
      </c>
      <c r="C2257" s="1">
        <f>ROWS($B$2:B2257)</f>
        <v>2256</v>
      </c>
      <c r="D2257" t="str">
        <f>IF(Formulaire!$D$35=Communes!B2257,Communes!C2257,"")</f>
        <v/>
      </c>
      <c r="E2257" t="str">
        <f t="shared" si="35"/>
        <v/>
      </c>
      <c r="F2257" s="1" t="str" cm="1">
        <f t="array" ref="F2257">IFERROR(INDEX($A$2:$A$4718,E2257),"")</f>
        <v/>
      </c>
    </row>
    <row r="2258" spans="1:6" x14ac:dyDescent="0.3">
      <c r="A2258" t="s">
        <v>2276</v>
      </c>
      <c r="B2258">
        <v>33710</v>
      </c>
      <c r="C2258" s="1">
        <f>ROWS($B$2:B2258)</f>
        <v>2257</v>
      </c>
      <c r="D2258" t="str">
        <f>IF(Formulaire!$D$35=Communes!B2258,Communes!C2258,"")</f>
        <v/>
      </c>
      <c r="E2258" t="str">
        <f t="shared" si="35"/>
        <v/>
      </c>
      <c r="F2258" s="1" t="str" cm="1">
        <f t="array" ref="F2258">IFERROR(INDEX($A$2:$A$4718,E2258),"")</f>
        <v/>
      </c>
    </row>
    <row r="2259" spans="1:6" x14ac:dyDescent="0.3">
      <c r="A2259" t="s">
        <v>2277</v>
      </c>
      <c r="B2259">
        <v>33240</v>
      </c>
      <c r="C2259" s="1">
        <f>ROWS($B$2:B2259)</f>
        <v>2258</v>
      </c>
      <c r="D2259" t="str">
        <f>IF(Formulaire!$D$35=Communes!B2259,Communes!C2259,"")</f>
        <v/>
      </c>
      <c r="E2259" t="str">
        <f t="shared" si="35"/>
        <v/>
      </c>
      <c r="F2259" s="1" t="str" cm="1">
        <f t="array" ref="F2259">IFERROR(INDEX($A$2:$A$4718,E2259),"")</f>
        <v/>
      </c>
    </row>
    <row r="2260" spans="1:6" x14ac:dyDescent="0.3">
      <c r="A2260" t="s">
        <v>2093</v>
      </c>
      <c r="B2260">
        <v>33920</v>
      </c>
      <c r="C2260" s="1">
        <f>ROWS($B$2:B2260)</f>
        <v>2259</v>
      </c>
      <c r="D2260" t="str">
        <f>IF(Formulaire!$D$35=Communes!B2260,Communes!C2260,"")</f>
        <v/>
      </c>
      <c r="E2260" t="str">
        <f t="shared" si="35"/>
        <v/>
      </c>
      <c r="F2260" s="1" t="str" cm="1">
        <f t="array" ref="F2260">IFERROR(INDEX($A$2:$A$4718,E2260),"")</f>
        <v/>
      </c>
    </row>
    <row r="2261" spans="1:6" x14ac:dyDescent="0.3">
      <c r="A2261" t="s">
        <v>2278</v>
      </c>
      <c r="B2261">
        <v>33420</v>
      </c>
      <c r="C2261" s="1">
        <f>ROWS($B$2:B2261)</f>
        <v>2260</v>
      </c>
      <c r="D2261" t="str">
        <f>IF(Formulaire!$D$35=Communes!B2261,Communes!C2261,"")</f>
        <v/>
      </c>
      <c r="E2261" t="str">
        <f t="shared" si="35"/>
        <v/>
      </c>
      <c r="F2261" s="1" t="str" cm="1">
        <f t="array" ref="F2261">IFERROR(INDEX($A$2:$A$4718,E2261),"")</f>
        <v/>
      </c>
    </row>
    <row r="2262" spans="1:6" x14ac:dyDescent="0.3">
      <c r="A2262" t="s">
        <v>2279</v>
      </c>
      <c r="B2262">
        <v>33890</v>
      </c>
      <c r="C2262" s="1">
        <f>ROWS($B$2:B2262)</f>
        <v>2261</v>
      </c>
      <c r="D2262" t="str">
        <f>IF(Formulaire!$D$35=Communes!B2262,Communes!C2262,"")</f>
        <v/>
      </c>
      <c r="E2262" t="str">
        <f t="shared" si="35"/>
        <v/>
      </c>
      <c r="F2262" s="1" t="str" cm="1">
        <f t="array" ref="F2262">IFERROR(INDEX($A$2:$A$4718,E2262),"")</f>
        <v/>
      </c>
    </row>
    <row r="2263" spans="1:6" x14ac:dyDescent="0.3">
      <c r="A2263" t="s">
        <v>2280</v>
      </c>
      <c r="B2263">
        <v>33190</v>
      </c>
      <c r="C2263" s="1">
        <f>ROWS($B$2:B2263)</f>
        <v>2262</v>
      </c>
      <c r="D2263" t="str">
        <f>IF(Formulaire!$D$35=Communes!B2263,Communes!C2263,"")</f>
        <v/>
      </c>
      <c r="E2263" t="str">
        <f t="shared" si="35"/>
        <v/>
      </c>
      <c r="F2263" s="1" t="str" cm="1">
        <f t="array" ref="F2263">IFERROR(INDEX($A$2:$A$4718,E2263),"")</f>
        <v/>
      </c>
    </row>
    <row r="2264" spans="1:6" x14ac:dyDescent="0.3">
      <c r="A2264" t="s">
        <v>2281</v>
      </c>
      <c r="B2264">
        <v>33840</v>
      </c>
      <c r="C2264" s="1">
        <f>ROWS($B$2:B2264)</f>
        <v>2263</v>
      </c>
      <c r="D2264" t="str">
        <f>IF(Formulaire!$D$35=Communes!B2264,Communes!C2264,"")</f>
        <v/>
      </c>
      <c r="E2264" t="str">
        <f t="shared" si="35"/>
        <v/>
      </c>
      <c r="F2264" s="1" t="str" cm="1">
        <f t="array" ref="F2264">IFERROR(INDEX($A$2:$A$4718,E2264),"")</f>
        <v/>
      </c>
    </row>
    <row r="2265" spans="1:6" x14ac:dyDescent="0.3">
      <c r="A2265" t="s">
        <v>2282</v>
      </c>
      <c r="B2265">
        <v>33540</v>
      </c>
      <c r="C2265" s="1">
        <f>ROWS($B$2:B2265)</f>
        <v>2264</v>
      </c>
      <c r="D2265" t="str">
        <f>IF(Formulaire!$D$35=Communes!B2265,Communes!C2265,"")</f>
        <v/>
      </c>
      <c r="E2265" t="str">
        <f t="shared" si="35"/>
        <v/>
      </c>
      <c r="F2265" s="1" t="str" cm="1">
        <f t="array" ref="F2265">IFERROR(INDEX($A$2:$A$4718,E2265),"")</f>
        <v/>
      </c>
    </row>
    <row r="2266" spans="1:6" x14ac:dyDescent="0.3">
      <c r="A2266" t="s">
        <v>2283</v>
      </c>
      <c r="B2266">
        <v>33840</v>
      </c>
      <c r="C2266" s="1">
        <f>ROWS($B$2:B2266)</f>
        <v>2265</v>
      </c>
      <c r="D2266" t="str">
        <f>IF(Formulaire!$D$35=Communes!B2266,Communes!C2266,"")</f>
        <v/>
      </c>
      <c r="E2266" t="str">
        <f t="shared" si="35"/>
        <v/>
      </c>
      <c r="F2266" s="1" t="str" cm="1">
        <f t="array" ref="F2266">IFERROR(INDEX($A$2:$A$4718,E2266),"")</f>
        <v/>
      </c>
    </row>
    <row r="2267" spans="1:6" x14ac:dyDescent="0.3">
      <c r="A2267" t="s">
        <v>2284</v>
      </c>
      <c r="B2267">
        <v>33660</v>
      </c>
      <c r="C2267" s="1">
        <f>ROWS($B$2:B2267)</f>
        <v>2266</v>
      </c>
      <c r="D2267" t="str">
        <f>IF(Formulaire!$D$35=Communes!B2267,Communes!C2267,"")</f>
        <v/>
      </c>
      <c r="E2267" t="str">
        <f t="shared" si="35"/>
        <v/>
      </c>
      <c r="F2267" s="1" t="str" cm="1">
        <f t="array" ref="F2267">IFERROR(INDEX($A$2:$A$4718,E2267),"")</f>
        <v/>
      </c>
    </row>
    <row r="2268" spans="1:6" x14ac:dyDescent="0.3">
      <c r="A2268" t="s">
        <v>2285</v>
      </c>
      <c r="B2268">
        <v>33170</v>
      </c>
      <c r="C2268" s="1">
        <f>ROWS($B$2:B2268)</f>
        <v>2267</v>
      </c>
      <c r="D2268" t="str">
        <f>IF(Formulaire!$D$35=Communes!B2268,Communes!C2268,"")</f>
        <v/>
      </c>
      <c r="E2268" t="str">
        <f t="shared" si="35"/>
        <v/>
      </c>
      <c r="F2268" s="1" t="str" cm="1">
        <f t="array" ref="F2268">IFERROR(INDEX($A$2:$A$4718,E2268),"")</f>
        <v/>
      </c>
    </row>
    <row r="2269" spans="1:6" x14ac:dyDescent="0.3">
      <c r="A2269" t="s">
        <v>2286</v>
      </c>
      <c r="B2269">
        <v>33590</v>
      </c>
      <c r="C2269" s="1">
        <f>ROWS($B$2:B2269)</f>
        <v>2268</v>
      </c>
      <c r="D2269" t="str">
        <f>IF(Formulaire!$D$35=Communes!B2269,Communes!C2269,"")</f>
        <v/>
      </c>
      <c r="E2269" t="str">
        <f t="shared" si="35"/>
        <v/>
      </c>
      <c r="F2269" s="1" t="str" cm="1">
        <f t="array" ref="F2269">IFERROR(INDEX($A$2:$A$4718,E2269),"")</f>
        <v/>
      </c>
    </row>
    <row r="2270" spans="1:6" x14ac:dyDescent="0.3">
      <c r="A2270" t="s">
        <v>2287</v>
      </c>
      <c r="B2270">
        <v>33420</v>
      </c>
      <c r="C2270" s="1">
        <f>ROWS($B$2:B2270)</f>
        <v>2269</v>
      </c>
      <c r="D2270" t="str">
        <f>IF(Formulaire!$D$35=Communes!B2270,Communes!C2270,"")</f>
        <v/>
      </c>
      <c r="E2270" t="str">
        <f t="shared" si="35"/>
        <v/>
      </c>
      <c r="F2270" s="1" t="str" cm="1">
        <f t="array" ref="F2270">IFERROR(INDEX($A$2:$A$4718,E2270),"")</f>
        <v/>
      </c>
    </row>
    <row r="2271" spans="1:6" x14ac:dyDescent="0.3">
      <c r="A2271" t="s">
        <v>1771</v>
      </c>
      <c r="B2271">
        <v>33690</v>
      </c>
      <c r="C2271" s="1">
        <f>ROWS($B$2:B2271)</f>
        <v>2270</v>
      </c>
      <c r="D2271" t="str">
        <f>IF(Formulaire!$D$35=Communes!B2271,Communes!C2271,"")</f>
        <v/>
      </c>
      <c r="E2271" t="str">
        <f t="shared" si="35"/>
        <v/>
      </c>
      <c r="F2271" s="1" t="str" cm="1">
        <f t="array" ref="F2271">IFERROR(INDEX($A$2:$A$4718,E2271),"")</f>
        <v/>
      </c>
    </row>
    <row r="2272" spans="1:6" x14ac:dyDescent="0.3">
      <c r="A2272" t="s">
        <v>2288</v>
      </c>
      <c r="B2272">
        <v>33420</v>
      </c>
      <c r="C2272" s="1">
        <f>ROWS($B$2:B2272)</f>
        <v>2271</v>
      </c>
      <c r="D2272" t="str">
        <f>IF(Formulaire!$D$35=Communes!B2272,Communes!C2272,"")</f>
        <v/>
      </c>
      <c r="E2272" t="str">
        <f t="shared" si="35"/>
        <v/>
      </c>
      <c r="F2272" s="1" t="str" cm="1">
        <f t="array" ref="F2272">IFERROR(INDEX($A$2:$A$4718,E2272),"")</f>
        <v/>
      </c>
    </row>
    <row r="2273" spans="1:6" x14ac:dyDescent="0.3">
      <c r="A2273" t="s">
        <v>2289</v>
      </c>
      <c r="B2273">
        <v>33720</v>
      </c>
      <c r="C2273" s="1">
        <f>ROWS($B$2:B2273)</f>
        <v>2272</v>
      </c>
      <c r="D2273" t="str">
        <f>IF(Formulaire!$D$35=Communes!B2273,Communes!C2273,"")</f>
        <v/>
      </c>
      <c r="E2273" t="str">
        <f t="shared" si="35"/>
        <v/>
      </c>
      <c r="F2273" s="1" t="str" cm="1">
        <f t="array" ref="F2273">IFERROR(INDEX($A$2:$A$4718,E2273),"")</f>
        <v/>
      </c>
    </row>
    <row r="2274" spans="1:6" x14ac:dyDescent="0.3">
      <c r="A2274" t="s">
        <v>2290</v>
      </c>
      <c r="B2274">
        <v>33230</v>
      </c>
      <c r="C2274" s="1">
        <f>ROWS($B$2:B2274)</f>
        <v>2273</v>
      </c>
      <c r="D2274" t="str">
        <f>IF(Formulaire!$D$35=Communes!B2274,Communes!C2274,"")</f>
        <v/>
      </c>
      <c r="E2274" t="str">
        <f t="shared" si="35"/>
        <v/>
      </c>
      <c r="F2274" s="1" t="str" cm="1">
        <f t="array" ref="F2274">IFERROR(INDEX($A$2:$A$4718,E2274),"")</f>
        <v/>
      </c>
    </row>
    <row r="2275" spans="1:6" x14ac:dyDescent="0.3">
      <c r="A2275" t="s">
        <v>2291</v>
      </c>
      <c r="B2275">
        <v>33470</v>
      </c>
      <c r="C2275" s="1">
        <f>ROWS($B$2:B2275)</f>
        <v>2274</v>
      </c>
      <c r="D2275" t="str">
        <f>IF(Formulaire!$D$35=Communes!B2275,Communes!C2275,"")</f>
        <v/>
      </c>
      <c r="E2275" t="str">
        <f t="shared" si="35"/>
        <v/>
      </c>
      <c r="F2275" s="1" t="str" cm="1">
        <f t="array" ref="F2275">IFERROR(INDEX($A$2:$A$4718,E2275),"")</f>
        <v/>
      </c>
    </row>
    <row r="2276" spans="1:6" x14ac:dyDescent="0.3">
      <c r="A2276" t="s">
        <v>2292</v>
      </c>
      <c r="B2276">
        <v>33185</v>
      </c>
      <c r="C2276" s="1">
        <f>ROWS($B$2:B2276)</f>
        <v>2275</v>
      </c>
      <c r="D2276" t="str">
        <f>IF(Formulaire!$D$35=Communes!B2276,Communes!C2276,"")</f>
        <v/>
      </c>
      <c r="E2276" t="str">
        <f t="shared" si="35"/>
        <v/>
      </c>
      <c r="F2276" s="1" t="str" cm="1">
        <f t="array" ref="F2276">IFERROR(INDEX($A$2:$A$4718,E2276),"")</f>
        <v/>
      </c>
    </row>
    <row r="2277" spans="1:6" x14ac:dyDescent="0.3">
      <c r="A2277" t="s">
        <v>2293</v>
      </c>
      <c r="B2277">
        <v>33550</v>
      </c>
      <c r="C2277" s="1">
        <f>ROWS($B$2:B2277)</f>
        <v>2276</v>
      </c>
      <c r="D2277" t="str">
        <f>IF(Formulaire!$D$35=Communes!B2277,Communes!C2277,"")</f>
        <v/>
      </c>
      <c r="E2277" t="str">
        <f t="shared" si="35"/>
        <v/>
      </c>
      <c r="F2277" s="1" t="str" cm="1">
        <f t="array" ref="F2277">IFERROR(INDEX($A$2:$A$4718,E2277),"")</f>
        <v/>
      </c>
    </row>
    <row r="2278" spans="1:6" x14ac:dyDescent="0.3">
      <c r="A2278" t="s">
        <v>2294</v>
      </c>
      <c r="B2278">
        <v>33125</v>
      </c>
      <c r="C2278" s="1">
        <f>ROWS($B$2:B2278)</f>
        <v>2277</v>
      </c>
      <c r="D2278" t="str">
        <f>IF(Formulaire!$D$35=Communes!B2278,Communes!C2278,"")</f>
        <v/>
      </c>
      <c r="E2278" t="str">
        <f t="shared" si="35"/>
        <v/>
      </c>
      <c r="F2278" s="1" t="str" cm="1">
        <f t="array" ref="F2278">IFERROR(INDEX($A$2:$A$4718,E2278),"")</f>
        <v/>
      </c>
    </row>
    <row r="2279" spans="1:6" x14ac:dyDescent="0.3">
      <c r="A2279" t="s">
        <v>2295</v>
      </c>
      <c r="B2279">
        <v>33990</v>
      </c>
      <c r="C2279" s="1">
        <f>ROWS($B$2:B2279)</f>
        <v>2278</v>
      </c>
      <c r="D2279" t="str">
        <f>IF(Formulaire!$D$35=Communes!B2279,Communes!C2279,"")</f>
        <v/>
      </c>
      <c r="E2279" t="str">
        <f t="shared" si="35"/>
        <v/>
      </c>
      <c r="F2279" s="1" t="str" cm="1">
        <f t="array" ref="F2279">IFERROR(INDEX($A$2:$A$4718,E2279),"")</f>
        <v/>
      </c>
    </row>
    <row r="2280" spans="1:6" x14ac:dyDescent="0.3">
      <c r="A2280" t="s">
        <v>2296</v>
      </c>
      <c r="B2280">
        <v>33190</v>
      </c>
      <c r="C2280" s="1">
        <f>ROWS($B$2:B2280)</f>
        <v>2279</v>
      </c>
      <c r="D2280" t="str">
        <f>IF(Formulaire!$D$35=Communes!B2280,Communes!C2280,"")</f>
        <v/>
      </c>
      <c r="E2280" t="str">
        <f t="shared" si="35"/>
        <v/>
      </c>
      <c r="F2280" s="1" t="str" cm="1">
        <f t="array" ref="F2280">IFERROR(INDEX($A$2:$A$4718,E2280),"")</f>
        <v/>
      </c>
    </row>
    <row r="2281" spans="1:6" x14ac:dyDescent="0.3">
      <c r="A2281" t="s">
        <v>2297</v>
      </c>
      <c r="B2281">
        <v>33720</v>
      </c>
      <c r="C2281" s="1">
        <f>ROWS($B$2:B2281)</f>
        <v>2280</v>
      </c>
      <c r="D2281" t="str">
        <f>IF(Formulaire!$D$35=Communes!B2281,Communes!C2281,"")</f>
        <v/>
      </c>
      <c r="E2281" t="str">
        <f t="shared" si="35"/>
        <v/>
      </c>
      <c r="F2281" s="1" t="str" cm="1">
        <f t="array" ref="F2281">IFERROR(INDEX($A$2:$A$4718,E2281),"")</f>
        <v/>
      </c>
    </row>
    <row r="2282" spans="1:6" x14ac:dyDescent="0.3">
      <c r="A2282" t="s">
        <v>2298</v>
      </c>
      <c r="B2282">
        <v>33640</v>
      </c>
      <c r="C2282" s="1">
        <f>ROWS($B$2:B2282)</f>
        <v>2281</v>
      </c>
      <c r="D2282" t="str">
        <f>IF(Formulaire!$D$35=Communes!B2282,Communes!C2282,"")</f>
        <v/>
      </c>
      <c r="E2282" t="str">
        <f t="shared" si="35"/>
        <v/>
      </c>
      <c r="F2282" s="1" t="str" cm="1">
        <f t="array" ref="F2282">IFERROR(INDEX($A$2:$A$4718,E2282),"")</f>
        <v/>
      </c>
    </row>
    <row r="2283" spans="1:6" x14ac:dyDescent="0.3">
      <c r="A2283" t="s">
        <v>2299</v>
      </c>
      <c r="B2283">
        <v>33450</v>
      </c>
      <c r="C2283" s="1">
        <f>ROWS($B$2:B2283)</f>
        <v>2282</v>
      </c>
      <c r="D2283" t="str">
        <f>IF(Formulaire!$D$35=Communes!B2283,Communes!C2283,"")</f>
        <v/>
      </c>
      <c r="E2283" t="str">
        <f t="shared" si="35"/>
        <v/>
      </c>
      <c r="F2283" s="1" t="str" cm="1">
        <f t="array" ref="F2283">IFERROR(INDEX($A$2:$A$4718,E2283),"")</f>
        <v/>
      </c>
    </row>
    <row r="2284" spans="1:6" x14ac:dyDescent="0.3">
      <c r="A2284" t="s">
        <v>2300</v>
      </c>
      <c r="B2284">
        <v>33590</v>
      </c>
      <c r="C2284" s="1">
        <f>ROWS($B$2:B2284)</f>
        <v>2283</v>
      </c>
      <c r="D2284" t="str">
        <f>IF(Formulaire!$D$35=Communes!B2284,Communes!C2284,"")</f>
        <v/>
      </c>
      <c r="E2284" t="str">
        <f t="shared" si="35"/>
        <v/>
      </c>
      <c r="F2284" s="1" t="str" cm="1">
        <f t="array" ref="F2284">IFERROR(INDEX($A$2:$A$4718,E2284),"")</f>
        <v/>
      </c>
    </row>
    <row r="2285" spans="1:6" x14ac:dyDescent="0.3">
      <c r="A2285" t="s">
        <v>2301</v>
      </c>
      <c r="B2285">
        <v>33420</v>
      </c>
      <c r="C2285" s="1">
        <f>ROWS($B$2:B2285)</f>
        <v>2284</v>
      </c>
      <c r="D2285" t="str">
        <f>IF(Formulaire!$D$35=Communes!B2285,Communes!C2285,"")</f>
        <v/>
      </c>
      <c r="E2285" t="str">
        <f t="shared" si="35"/>
        <v/>
      </c>
      <c r="F2285" s="1" t="str" cm="1">
        <f t="array" ref="F2285">IFERROR(INDEX($A$2:$A$4718,E2285),"")</f>
        <v/>
      </c>
    </row>
    <row r="2286" spans="1:6" x14ac:dyDescent="0.3">
      <c r="A2286" t="s">
        <v>1194</v>
      </c>
      <c r="B2286">
        <v>33890</v>
      </c>
      <c r="C2286" s="1">
        <f>ROWS($B$2:B2286)</f>
        <v>2285</v>
      </c>
      <c r="D2286" t="str">
        <f>IF(Formulaire!$D$35=Communes!B2286,Communes!C2286,"")</f>
        <v/>
      </c>
      <c r="E2286" t="str">
        <f t="shared" si="35"/>
        <v/>
      </c>
      <c r="F2286" s="1" t="str" cm="1">
        <f t="array" ref="F2286">IFERROR(INDEX($A$2:$A$4718,E2286),"")</f>
        <v/>
      </c>
    </row>
    <row r="2287" spans="1:6" x14ac:dyDescent="0.3">
      <c r="A2287" t="s">
        <v>2302</v>
      </c>
      <c r="B2287">
        <v>33460</v>
      </c>
      <c r="C2287" s="1">
        <f>ROWS($B$2:B2287)</f>
        <v>2286</v>
      </c>
      <c r="D2287" t="str">
        <f>IF(Formulaire!$D$35=Communes!B2287,Communes!C2287,"")</f>
        <v/>
      </c>
      <c r="E2287" t="str">
        <f t="shared" si="35"/>
        <v/>
      </c>
      <c r="F2287" s="1" t="str" cm="1">
        <f t="array" ref="F2287">IFERROR(INDEX($A$2:$A$4718,E2287),"")</f>
        <v/>
      </c>
    </row>
    <row r="2288" spans="1:6" x14ac:dyDescent="0.3">
      <c r="A2288" t="s">
        <v>2303</v>
      </c>
      <c r="B2288">
        <v>33690</v>
      </c>
      <c r="C2288" s="1">
        <f>ROWS($B$2:B2288)</f>
        <v>2287</v>
      </c>
      <c r="D2288" t="str">
        <f>IF(Formulaire!$D$35=Communes!B2288,Communes!C2288,"")</f>
        <v/>
      </c>
      <c r="E2288" t="str">
        <f t="shared" si="35"/>
        <v/>
      </c>
      <c r="F2288" s="1" t="str" cm="1">
        <f t="array" ref="F2288">IFERROR(INDEX($A$2:$A$4718,E2288),"")</f>
        <v/>
      </c>
    </row>
    <row r="2289" spans="1:6" x14ac:dyDescent="0.3">
      <c r="A2289" t="s">
        <v>2304</v>
      </c>
      <c r="B2289">
        <v>33650</v>
      </c>
      <c r="C2289" s="1">
        <f>ROWS($B$2:B2289)</f>
        <v>2288</v>
      </c>
      <c r="D2289" t="str">
        <f>IF(Formulaire!$D$35=Communes!B2289,Communes!C2289,"")</f>
        <v/>
      </c>
      <c r="E2289" t="str">
        <f t="shared" si="35"/>
        <v/>
      </c>
      <c r="F2289" s="1" t="str" cm="1">
        <f t="array" ref="F2289">IFERROR(INDEX($A$2:$A$4718,E2289),"")</f>
        <v/>
      </c>
    </row>
    <row r="2290" spans="1:6" x14ac:dyDescent="0.3">
      <c r="A2290" t="s">
        <v>2305</v>
      </c>
      <c r="B2290">
        <v>33680</v>
      </c>
      <c r="C2290" s="1">
        <f>ROWS($B$2:B2290)</f>
        <v>2289</v>
      </c>
      <c r="D2290" t="str">
        <f>IF(Formulaire!$D$35=Communes!B2290,Communes!C2290,"")</f>
        <v/>
      </c>
      <c r="E2290" t="str">
        <f t="shared" si="35"/>
        <v/>
      </c>
      <c r="F2290" s="1" t="str" cm="1">
        <f t="array" ref="F2290">IFERROR(INDEX($A$2:$A$4718,E2290),"")</f>
        <v/>
      </c>
    </row>
    <row r="2291" spans="1:6" x14ac:dyDescent="0.3">
      <c r="A2291" t="s">
        <v>2305</v>
      </c>
      <c r="B2291">
        <v>33680</v>
      </c>
      <c r="C2291" s="1">
        <f>ROWS($B$2:B2291)</f>
        <v>2290</v>
      </c>
      <c r="D2291" t="str">
        <f>IF(Formulaire!$D$35=Communes!B2291,Communes!C2291,"")</f>
        <v/>
      </c>
      <c r="E2291" t="str">
        <f t="shared" si="35"/>
        <v/>
      </c>
      <c r="F2291" s="1" t="str" cm="1">
        <f t="array" ref="F2291">IFERROR(INDEX($A$2:$A$4718,E2291),"")</f>
        <v/>
      </c>
    </row>
    <row r="2292" spans="1:6" x14ac:dyDescent="0.3">
      <c r="A2292" t="s">
        <v>2306</v>
      </c>
      <c r="B2292">
        <v>33760</v>
      </c>
      <c r="C2292" s="1">
        <f>ROWS($B$2:B2292)</f>
        <v>2291</v>
      </c>
      <c r="D2292" t="str">
        <f>IF(Formulaire!$D$35=Communes!B2292,Communes!C2292,"")</f>
        <v/>
      </c>
      <c r="E2292" t="str">
        <f t="shared" si="35"/>
        <v/>
      </c>
      <c r="F2292" s="1" t="str" cm="1">
        <f t="array" ref="F2292">IFERROR(INDEX($A$2:$A$4718,E2292),"")</f>
        <v/>
      </c>
    </row>
    <row r="2293" spans="1:6" x14ac:dyDescent="0.3">
      <c r="A2293" t="s">
        <v>2307</v>
      </c>
      <c r="B2293">
        <v>33124</v>
      </c>
      <c r="C2293" s="1">
        <f>ROWS($B$2:B2293)</f>
        <v>2292</v>
      </c>
      <c r="D2293" t="str">
        <f>IF(Formulaire!$D$35=Communes!B2293,Communes!C2293,"")</f>
        <v/>
      </c>
      <c r="E2293" t="str">
        <f t="shared" si="35"/>
        <v/>
      </c>
      <c r="F2293" s="1" t="str" cm="1">
        <f t="array" ref="F2293">IFERROR(INDEX($A$2:$A$4718,E2293),"")</f>
        <v/>
      </c>
    </row>
    <row r="2294" spans="1:6" x14ac:dyDescent="0.3">
      <c r="A2294" t="s">
        <v>252</v>
      </c>
      <c r="B2294">
        <v>33230</v>
      </c>
      <c r="C2294" s="1">
        <f>ROWS($B$2:B2294)</f>
        <v>2293</v>
      </c>
      <c r="D2294" t="str">
        <f>IF(Formulaire!$D$35=Communes!B2294,Communes!C2294,"")</f>
        <v/>
      </c>
      <c r="E2294" t="str">
        <f t="shared" si="35"/>
        <v/>
      </c>
      <c r="F2294" s="1" t="str" cm="1">
        <f t="array" ref="F2294">IFERROR(INDEX($A$2:$A$4718,E2294),"")</f>
        <v/>
      </c>
    </row>
    <row r="2295" spans="1:6" x14ac:dyDescent="0.3">
      <c r="A2295" t="s">
        <v>2308</v>
      </c>
      <c r="B2295">
        <v>33240</v>
      </c>
      <c r="C2295" s="1">
        <f>ROWS($B$2:B2295)</f>
        <v>2294</v>
      </c>
      <c r="D2295" t="str">
        <f>IF(Formulaire!$D$35=Communes!B2295,Communes!C2295,"")</f>
        <v/>
      </c>
      <c r="E2295" t="str">
        <f t="shared" si="35"/>
        <v/>
      </c>
      <c r="F2295" s="1" t="str" cm="1">
        <f t="array" ref="F2295">IFERROR(INDEX($A$2:$A$4718,E2295),"")</f>
        <v/>
      </c>
    </row>
    <row r="2296" spans="1:6" x14ac:dyDescent="0.3">
      <c r="A2296" t="s">
        <v>2309</v>
      </c>
      <c r="B2296">
        <v>33460</v>
      </c>
      <c r="C2296" s="1">
        <f>ROWS($B$2:B2296)</f>
        <v>2295</v>
      </c>
      <c r="D2296" t="str">
        <f>IF(Formulaire!$D$35=Communes!B2296,Communes!C2296,"")</f>
        <v/>
      </c>
      <c r="E2296" t="str">
        <f t="shared" si="35"/>
        <v/>
      </c>
      <c r="F2296" s="1" t="str" cm="1">
        <f t="array" ref="F2296">IFERROR(INDEX($A$2:$A$4718,E2296),"")</f>
        <v/>
      </c>
    </row>
    <row r="2297" spans="1:6" x14ac:dyDescent="0.3">
      <c r="A2297" t="s">
        <v>2310</v>
      </c>
      <c r="B2297">
        <v>33190</v>
      </c>
      <c r="C2297" s="1">
        <f>ROWS($B$2:B2297)</f>
        <v>2296</v>
      </c>
      <c r="D2297" t="str">
        <f>IF(Formulaire!$D$35=Communes!B2297,Communes!C2297,"")</f>
        <v/>
      </c>
      <c r="E2297" t="str">
        <f t="shared" si="35"/>
        <v/>
      </c>
      <c r="F2297" s="1" t="str" cm="1">
        <f t="array" ref="F2297">IFERROR(INDEX($A$2:$A$4718,E2297),"")</f>
        <v/>
      </c>
    </row>
    <row r="2298" spans="1:6" x14ac:dyDescent="0.3">
      <c r="A2298" t="s">
        <v>2311</v>
      </c>
      <c r="B2298">
        <v>33500</v>
      </c>
      <c r="C2298" s="1">
        <f>ROWS($B$2:B2298)</f>
        <v>2297</v>
      </c>
      <c r="D2298" t="str">
        <f>IF(Formulaire!$D$35=Communes!B2298,Communes!C2298,"")</f>
        <v/>
      </c>
      <c r="E2298" t="str">
        <f t="shared" si="35"/>
        <v/>
      </c>
      <c r="F2298" s="1" t="str" cm="1">
        <f t="array" ref="F2298">IFERROR(INDEX($A$2:$A$4718,E2298),"")</f>
        <v/>
      </c>
    </row>
    <row r="2299" spans="1:6" x14ac:dyDescent="0.3">
      <c r="A2299" t="s">
        <v>2312</v>
      </c>
      <c r="B2299">
        <v>33790</v>
      </c>
      <c r="C2299" s="1">
        <f>ROWS($B$2:B2299)</f>
        <v>2298</v>
      </c>
      <c r="D2299" t="str">
        <f>IF(Formulaire!$D$35=Communes!B2299,Communes!C2299,"")</f>
        <v/>
      </c>
      <c r="E2299" t="str">
        <f t="shared" si="35"/>
        <v/>
      </c>
      <c r="F2299" s="1" t="str" cm="1">
        <f t="array" ref="F2299">IFERROR(INDEX($A$2:$A$4718,E2299),"")</f>
        <v/>
      </c>
    </row>
    <row r="2300" spans="1:6" x14ac:dyDescent="0.3">
      <c r="A2300" t="s">
        <v>2313</v>
      </c>
      <c r="B2300">
        <v>33540</v>
      </c>
      <c r="C2300" s="1">
        <f>ROWS($B$2:B2300)</f>
        <v>2299</v>
      </c>
      <c r="D2300" t="str">
        <f>IF(Formulaire!$D$35=Communes!B2300,Communes!C2300,"")</f>
        <v/>
      </c>
      <c r="E2300" t="str">
        <f t="shared" si="35"/>
        <v/>
      </c>
      <c r="F2300" s="1" t="str" cm="1">
        <f t="array" ref="F2300">IFERROR(INDEX($A$2:$A$4718,E2300),"")</f>
        <v/>
      </c>
    </row>
    <row r="2301" spans="1:6" x14ac:dyDescent="0.3">
      <c r="A2301" t="s">
        <v>2314</v>
      </c>
      <c r="B2301">
        <v>33720</v>
      </c>
      <c r="C2301" s="1">
        <f>ROWS($B$2:B2301)</f>
        <v>2300</v>
      </c>
      <c r="D2301" t="str">
        <f>IF(Formulaire!$D$35=Communes!B2301,Communes!C2301,"")</f>
        <v/>
      </c>
      <c r="E2301" t="str">
        <f t="shared" si="35"/>
        <v/>
      </c>
      <c r="F2301" s="1" t="str" cm="1">
        <f t="array" ref="F2301">IFERROR(INDEX($A$2:$A$4718,E2301),"")</f>
        <v/>
      </c>
    </row>
    <row r="2302" spans="1:6" x14ac:dyDescent="0.3">
      <c r="A2302" t="s">
        <v>2315</v>
      </c>
      <c r="B2302">
        <v>33550</v>
      </c>
      <c r="C2302" s="1">
        <f>ROWS($B$2:B2302)</f>
        <v>2301</v>
      </c>
      <c r="D2302" t="str">
        <f>IF(Formulaire!$D$35=Communes!B2302,Communes!C2302,"")</f>
        <v/>
      </c>
      <c r="E2302" t="str">
        <f t="shared" si="35"/>
        <v/>
      </c>
      <c r="F2302" s="1" t="str" cm="1">
        <f t="array" ref="F2302">IFERROR(INDEX($A$2:$A$4718,E2302),"")</f>
        <v/>
      </c>
    </row>
    <row r="2303" spans="1:6" x14ac:dyDescent="0.3">
      <c r="A2303" t="s">
        <v>2316</v>
      </c>
      <c r="B2303">
        <v>33210</v>
      </c>
      <c r="C2303" s="1">
        <f>ROWS($B$2:B2303)</f>
        <v>2302</v>
      </c>
      <c r="D2303" t="str">
        <f>IF(Formulaire!$D$35=Communes!B2303,Communes!C2303,"")</f>
        <v/>
      </c>
      <c r="E2303" t="str">
        <f t="shared" si="35"/>
        <v/>
      </c>
      <c r="F2303" s="1" t="str" cm="1">
        <f t="array" ref="F2303">IFERROR(INDEX($A$2:$A$4718,E2303),"")</f>
        <v/>
      </c>
    </row>
    <row r="2304" spans="1:6" x14ac:dyDescent="0.3">
      <c r="A2304" t="s">
        <v>2317</v>
      </c>
      <c r="B2304">
        <v>33710</v>
      </c>
      <c r="C2304" s="1">
        <f>ROWS($B$2:B2304)</f>
        <v>2303</v>
      </c>
      <c r="D2304" t="str">
        <f>IF(Formulaire!$D$35=Communes!B2304,Communes!C2304,"")</f>
        <v/>
      </c>
      <c r="E2304" t="str">
        <f t="shared" si="35"/>
        <v/>
      </c>
      <c r="F2304" s="1" t="str" cm="1">
        <f t="array" ref="F2304">IFERROR(INDEX($A$2:$A$4718,E2304),"")</f>
        <v/>
      </c>
    </row>
    <row r="2305" spans="1:6" x14ac:dyDescent="0.3">
      <c r="A2305" t="s">
        <v>2318</v>
      </c>
      <c r="B2305">
        <v>33138</v>
      </c>
      <c r="C2305" s="1">
        <f>ROWS($B$2:B2305)</f>
        <v>2304</v>
      </c>
      <c r="D2305" t="str">
        <f>IF(Formulaire!$D$35=Communes!B2305,Communes!C2305,"")</f>
        <v/>
      </c>
      <c r="E2305" t="str">
        <f t="shared" si="35"/>
        <v/>
      </c>
      <c r="F2305" s="1" t="str" cm="1">
        <f t="array" ref="F2305">IFERROR(INDEX($A$2:$A$4718,E2305),"")</f>
        <v/>
      </c>
    </row>
    <row r="2306" spans="1:6" x14ac:dyDescent="0.3">
      <c r="A2306" t="s">
        <v>2319</v>
      </c>
      <c r="B2306">
        <v>33620</v>
      </c>
      <c r="C2306" s="1">
        <f>ROWS($B$2:B2306)</f>
        <v>2305</v>
      </c>
      <c r="D2306" t="str">
        <f>IF(Formulaire!$D$35=Communes!B2306,Communes!C2306,"")</f>
        <v/>
      </c>
      <c r="E2306" t="str">
        <f t="shared" si="35"/>
        <v/>
      </c>
      <c r="F2306" s="1" t="str" cm="1">
        <f t="array" ref="F2306">IFERROR(INDEX($A$2:$A$4718,E2306),"")</f>
        <v/>
      </c>
    </row>
    <row r="2307" spans="1:6" x14ac:dyDescent="0.3">
      <c r="A2307" t="s">
        <v>2320</v>
      </c>
      <c r="B2307">
        <v>33410</v>
      </c>
      <c r="C2307" s="1">
        <f>ROWS($B$2:B2307)</f>
        <v>2306</v>
      </c>
      <c r="D2307" t="str">
        <f>IF(Formulaire!$D$35=Communes!B2307,Communes!C2307,"")</f>
        <v/>
      </c>
      <c r="E2307" t="str">
        <f t="shared" ref="E2307:E2370" si="36">IFERROR(SMALL($D:$D,C2307),"")</f>
        <v/>
      </c>
      <c r="F2307" s="1" t="str" cm="1">
        <f t="array" ref="F2307">IFERROR(INDEX($A$2:$A$4718,E2307),"")</f>
        <v/>
      </c>
    </row>
    <row r="2308" spans="1:6" x14ac:dyDescent="0.3">
      <c r="A2308" t="s">
        <v>2106</v>
      </c>
      <c r="B2308">
        <v>33840</v>
      </c>
      <c r="C2308" s="1">
        <f>ROWS($B$2:B2308)</f>
        <v>2307</v>
      </c>
      <c r="D2308" t="str">
        <f>IF(Formulaire!$D$35=Communes!B2308,Communes!C2308,"")</f>
        <v/>
      </c>
      <c r="E2308" t="str">
        <f t="shared" si="36"/>
        <v/>
      </c>
      <c r="F2308" s="1" t="str" cm="1">
        <f t="array" ref="F2308">IFERROR(INDEX($A$2:$A$4718,E2308),"")</f>
        <v/>
      </c>
    </row>
    <row r="2309" spans="1:6" x14ac:dyDescent="0.3">
      <c r="A2309" t="s">
        <v>2321</v>
      </c>
      <c r="B2309">
        <v>33620</v>
      </c>
      <c r="C2309" s="1">
        <f>ROWS($B$2:B2309)</f>
        <v>2308</v>
      </c>
      <c r="D2309" t="str">
        <f>IF(Formulaire!$D$35=Communes!B2309,Communes!C2309,"")</f>
        <v/>
      </c>
      <c r="E2309" t="str">
        <f t="shared" si="36"/>
        <v/>
      </c>
      <c r="F2309" s="1" t="str" cm="1">
        <f t="array" ref="F2309">IFERROR(INDEX($A$2:$A$4718,E2309),"")</f>
        <v/>
      </c>
    </row>
    <row r="2310" spans="1:6" x14ac:dyDescent="0.3">
      <c r="A2310" t="s">
        <v>2322</v>
      </c>
      <c r="B2310">
        <v>33360</v>
      </c>
      <c r="C2310" s="1">
        <f>ROWS($B$2:B2310)</f>
        <v>2309</v>
      </c>
      <c r="D2310" t="str">
        <f>IF(Formulaire!$D$35=Communes!B2310,Communes!C2310,"")</f>
        <v/>
      </c>
      <c r="E2310" t="str">
        <f t="shared" si="36"/>
        <v/>
      </c>
      <c r="F2310" s="1" t="str" cm="1">
        <f t="array" ref="F2310">IFERROR(INDEX($A$2:$A$4718,E2310),"")</f>
        <v/>
      </c>
    </row>
    <row r="2311" spans="1:6" x14ac:dyDescent="0.3">
      <c r="A2311" t="s">
        <v>2323</v>
      </c>
      <c r="B2311">
        <v>33690</v>
      </c>
      <c r="C2311" s="1">
        <f>ROWS($B$2:B2311)</f>
        <v>2310</v>
      </c>
      <c r="D2311" t="str">
        <f>IF(Formulaire!$D$35=Communes!B2311,Communes!C2311,"")</f>
        <v/>
      </c>
      <c r="E2311" t="str">
        <f t="shared" si="36"/>
        <v/>
      </c>
      <c r="F2311" s="1" t="str" cm="1">
        <f t="array" ref="F2311">IFERROR(INDEX($A$2:$A$4718,E2311),"")</f>
        <v/>
      </c>
    </row>
    <row r="2312" spans="1:6" x14ac:dyDescent="0.3">
      <c r="A2312" t="s">
        <v>2324</v>
      </c>
      <c r="B2312">
        <v>33950</v>
      </c>
      <c r="C2312" s="1">
        <f>ROWS($B$2:B2312)</f>
        <v>2311</v>
      </c>
      <c r="D2312" t="str">
        <f>IF(Formulaire!$D$35=Communes!B2312,Communes!C2312,"")</f>
        <v/>
      </c>
      <c r="E2312" t="str">
        <f t="shared" si="36"/>
        <v/>
      </c>
      <c r="F2312" s="1" t="str" cm="1">
        <f t="array" ref="F2312">IFERROR(INDEX($A$2:$A$4718,E2312),"")</f>
        <v/>
      </c>
    </row>
    <row r="2313" spans="1:6" x14ac:dyDescent="0.3">
      <c r="A2313" t="s">
        <v>2324</v>
      </c>
      <c r="B2313">
        <v>33950</v>
      </c>
      <c r="C2313" s="1">
        <f>ROWS($B$2:B2313)</f>
        <v>2312</v>
      </c>
      <c r="D2313" t="str">
        <f>IF(Formulaire!$D$35=Communes!B2313,Communes!C2313,"")</f>
        <v/>
      </c>
      <c r="E2313" t="str">
        <f t="shared" si="36"/>
        <v/>
      </c>
      <c r="F2313" s="1" t="str" cm="1">
        <f t="array" ref="F2313">IFERROR(INDEX($A$2:$A$4718,E2313),"")</f>
        <v/>
      </c>
    </row>
    <row r="2314" spans="1:6" x14ac:dyDescent="0.3">
      <c r="A2314" t="s">
        <v>2324</v>
      </c>
      <c r="B2314">
        <v>33970</v>
      </c>
      <c r="C2314" s="1">
        <f>ROWS($B$2:B2314)</f>
        <v>2313</v>
      </c>
      <c r="D2314" t="str">
        <f>IF(Formulaire!$D$35=Communes!B2314,Communes!C2314,"")</f>
        <v/>
      </c>
      <c r="E2314" t="str">
        <f t="shared" si="36"/>
        <v/>
      </c>
      <c r="F2314" s="1" t="str" cm="1">
        <f t="array" ref="F2314">IFERROR(INDEX($A$2:$A$4718,E2314),"")</f>
        <v/>
      </c>
    </row>
    <row r="2315" spans="1:6" x14ac:dyDescent="0.3">
      <c r="A2315" t="s">
        <v>2324</v>
      </c>
      <c r="B2315">
        <v>33970</v>
      </c>
      <c r="C2315" s="1">
        <f>ROWS($B$2:B2315)</f>
        <v>2314</v>
      </c>
      <c r="D2315" t="str">
        <f>IF(Formulaire!$D$35=Communes!B2315,Communes!C2315,"")</f>
        <v/>
      </c>
      <c r="E2315" t="str">
        <f t="shared" si="36"/>
        <v/>
      </c>
      <c r="F2315" s="1" t="str" cm="1">
        <f t="array" ref="F2315">IFERROR(INDEX($A$2:$A$4718,E2315),"")</f>
        <v/>
      </c>
    </row>
    <row r="2316" spans="1:6" x14ac:dyDescent="0.3">
      <c r="A2316" t="s">
        <v>2325</v>
      </c>
      <c r="B2316">
        <v>33210</v>
      </c>
      <c r="C2316" s="1">
        <f>ROWS($B$2:B2316)</f>
        <v>2315</v>
      </c>
      <c r="D2316" t="str">
        <f>IF(Formulaire!$D$35=Communes!B2316,Communes!C2316,"")</f>
        <v/>
      </c>
      <c r="E2316" t="str">
        <f t="shared" si="36"/>
        <v/>
      </c>
      <c r="F2316" s="1" t="str" cm="1">
        <f t="array" ref="F2316">IFERROR(INDEX($A$2:$A$4718,E2316),"")</f>
        <v/>
      </c>
    </row>
    <row r="2317" spans="1:6" x14ac:dyDescent="0.3">
      <c r="A2317" t="s">
        <v>2326</v>
      </c>
      <c r="B2317">
        <v>33850</v>
      </c>
      <c r="C2317" s="1">
        <f>ROWS($B$2:B2317)</f>
        <v>2316</v>
      </c>
      <c r="D2317" t="str">
        <f>IF(Formulaire!$D$35=Communes!B2317,Communes!C2317,"")</f>
        <v/>
      </c>
      <c r="E2317" t="str">
        <f t="shared" si="36"/>
        <v/>
      </c>
      <c r="F2317" s="1" t="str" cm="1">
        <f t="array" ref="F2317">IFERROR(INDEX($A$2:$A$4718,E2317),"")</f>
        <v/>
      </c>
    </row>
    <row r="2318" spans="1:6" x14ac:dyDescent="0.3">
      <c r="A2318" t="s">
        <v>2327</v>
      </c>
      <c r="B2318">
        <v>33840</v>
      </c>
      <c r="C2318" s="1">
        <f>ROWS($B$2:B2318)</f>
        <v>2317</v>
      </c>
      <c r="D2318" t="str">
        <f>IF(Formulaire!$D$35=Communes!B2318,Communes!C2318,"")</f>
        <v/>
      </c>
      <c r="E2318" t="str">
        <f t="shared" si="36"/>
        <v/>
      </c>
      <c r="F2318" s="1" t="str" cm="1">
        <f t="array" ref="F2318">IFERROR(INDEX($A$2:$A$4718,E2318),"")</f>
        <v/>
      </c>
    </row>
    <row r="2319" spans="1:6" x14ac:dyDescent="0.3">
      <c r="A2319" t="s">
        <v>2328</v>
      </c>
      <c r="B2319">
        <v>33340</v>
      </c>
      <c r="C2319" s="1">
        <f>ROWS($B$2:B2319)</f>
        <v>2318</v>
      </c>
      <c r="D2319" t="str">
        <f>IF(Formulaire!$D$35=Communes!B2319,Communes!C2319,"")</f>
        <v/>
      </c>
      <c r="E2319" t="str">
        <f t="shared" si="36"/>
        <v/>
      </c>
      <c r="F2319" s="1" t="str" cm="1">
        <f t="array" ref="F2319">IFERROR(INDEX($A$2:$A$4718,E2319),"")</f>
        <v/>
      </c>
    </row>
    <row r="2320" spans="1:6" x14ac:dyDescent="0.3">
      <c r="A2320" t="s">
        <v>2329</v>
      </c>
      <c r="B2320">
        <v>33550</v>
      </c>
      <c r="C2320" s="1">
        <f>ROWS($B$2:B2320)</f>
        <v>2319</v>
      </c>
      <c r="D2320" t="str">
        <f>IF(Formulaire!$D$35=Communes!B2320,Communes!C2320,"")</f>
        <v/>
      </c>
      <c r="E2320" t="str">
        <f t="shared" si="36"/>
        <v/>
      </c>
      <c r="F2320" s="1" t="str" cm="1">
        <f t="array" ref="F2320">IFERROR(INDEX($A$2:$A$4718,E2320),"")</f>
        <v/>
      </c>
    </row>
    <row r="2321" spans="1:6" x14ac:dyDescent="0.3">
      <c r="A2321" t="s">
        <v>2330</v>
      </c>
      <c r="B2321">
        <v>33220</v>
      </c>
      <c r="C2321" s="1">
        <f>ROWS($B$2:B2321)</f>
        <v>2320</v>
      </c>
      <c r="D2321" t="str">
        <f>IF(Formulaire!$D$35=Communes!B2321,Communes!C2321,"")</f>
        <v/>
      </c>
      <c r="E2321" t="str">
        <f t="shared" si="36"/>
        <v/>
      </c>
      <c r="F2321" s="1" t="str" cm="1">
        <f t="array" ref="F2321">IFERROR(INDEX($A$2:$A$4718,E2321),"")</f>
        <v/>
      </c>
    </row>
    <row r="2322" spans="1:6" x14ac:dyDescent="0.3">
      <c r="A2322" t="s">
        <v>2331</v>
      </c>
      <c r="B2322">
        <v>33500</v>
      </c>
      <c r="C2322" s="1">
        <f>ROWS($B$2:B2322)</f>
        <v>2321</v>
      </c>
      <c r="D2322" t="str">
        <f>IF(Formulaire!$D$35=Communes!B2322,Communes!C2322,"")</f>
        <v/>
      </c>
      <c r="E2322" t="str">
        <f t="shared" si="36"/>
        <v/>
      </c>
      <c r="F2322" s="1" t="str" cm="1">
        <f t="array" ref="F2322">IFERROR(INDEX($A$2:$A$4718,E2322),"")</f>
        <v/>
      </c>
    </row>
    <row r="2323" spans="1:6" x14ac:dyDescent="0.3">
      <c r="A2323" t="s">
        <v>2332</v>
      </c>
      <c r="B2323">
        <v>33430</v>
      </c>
      <c r="C2323" s="1">
        <f>ROWS($B$2:B2323)</f>
        <v>2322</v>
      </c>
      <c r="D2323" t="str">
        <f>IF(Formulaire!$D$35=Communes!B2323,Communes!C2323,"")</f>
        <v/>
      </c>
      <c r="E2323" t="str">
        <f t="shared" si="36"/>
        <v/>
      </c>
      <c r="F2323" s="1" t="str" cm="1">
        <f t="array" ref="F2323">IFERROR(INDEX($A$2:$A$4718,E2323),"")</f>
        <v/>
      </c>
    </row>
    <row r="2324" spans="1:6" x14ac:dyDescent="0.3">
      <c r="A2324" t="s">
        <v>2333</v>
      </c>
      <c r="B2324">
        <v>33360</v>
      </c>
      <c r="C2324" s="1">
        <f>ROWS($B$2:B2324)</f>
        <v>2323</v>
      </c>
      <c r="D2324" t="str">
        <f>IF(Formulaire!$D$35=Communes!B2324,Communes!C2324,"")</f>
        <v/>
      </c>
      <c r="E2324" t="str">
        <f t="shared" si="36"/>
        <v/>
      </c>
      <c r="F2324" s="1" t="str" cm="1">
        <f t="array" ref="F2324">IFERROR(INDEX($A$2:$A$4718,E2324),"")</f>
        <v/>
      </c>
    </row>
    <row r="2325" spans="1:6" x14ac:dyDescent="0.3">
      <c r="A2325" t="s">
        <v>2042</v>
      </c>
      <c r="B2325">
        <v>33220</v>
      </c>
      <c r="C2325" s="1">
        <f>ROWS($B$2:B2325)</f>
        <v>2324</v>
      </c>
      <c r="D2325" t="str">
        <f>IF(Formulaire!$D$35=Communes!B2325,Communes!C2325,"")</f>
        <v/>
      </c>
      <c r="E2325" t="str">
        <f t="shared" si="36"/>
        <v/>
      </c>
      <c r="F2325" s="1" t="str" cm="1">
        <f t="array" ref="F2325">IFERROR(INDEX($A$2:$A$4718,E2325),"")</f>
        <v/>
      </c>
    </row>
    <row r="2326" spans="1:6" x14ac:dyDescent="0.3">
      <c r="A2326" t="s">
        <v>2334</v>
      </c>
      <c r="B2326">
        <v>33790</v>
      </c>
      <c r="C2326" s="1">
        <f>ROWS($B$2:B2326)</f>
        <v>2325</v>
      </c>
      <c r="D2326" t="str">
        <f>IF(Formulaire!$D$35=Communes!B2326,Communes!C2326,"")</f>
        <v/>
      </c>
      <c r="E2326" t="str">
        <f t="shared" si="36"/>
        <v/>
      </c>
      <c r="F2326" s="1" t="str" cm="1">
        <f t="array" ref="F2326">IFERROR(INDEX($A$2:$A$4718,E2326),"")</f>
        <v/>
      </c>
    </row>
    <row r="2327" spans="1:6" x14ac:dyDescent="0.3">
      <c r="A2327" t="s">
        <v>2335</v>
      </c>
      <c r="B2327">
        <v>33480</v>
      </c>
      <c r="C2327" s="1">
        <f>ROWS($B$2:B2327)</f>
        <v>2326</v>
      </c>
      <c r="D2327" t="str">
        <f>IF(Formulaire!$D$35=Communes!B2327,Communes!C2327,"")</f>
        <v/>
      </c>
      <c r="E2327" t="str">
        <f t="shared" si="36"/>
        <v/>
      </c>
      <c r="F2327" s="1" t="str" cm="1">
        <f t="array" ref="F2327">IFERROR(INDEX($A$2:$A$4718,E2327),"")</f>
        <v/>
      </c>
    </row>
    <row r="2328" spans="1:6" x14ac:dyDescent="0.3">
      <c r="A2328" t="s">
        <v>2336</v>
      </c>
      <c r="B2328">
        <v>33310</v>
      </c>
      <c r="C2328" s="1">
        <f>ROWS($B$2:B2328)</f>
        <v>2327</v>
      </c>
      <c r="D2328" t="str">
        <f>IF(Formulaire!$D$35=Communes!B2328,Communes!C2328,"")</f>
        <v/>
      </c>
      <c r="E2328" t="str">
        <f t="shared" si="36"/>
        <v/>
      </c>
      <c r="F2328" s="1" t="str" cm="1">
        <f t="array" ref="F2328">IFERROR(INDEX($A$2:$A$4718,E2328),"")</f>
        <v/>
      </c>
    </row>
    <row r="2329" spans="1:6" x14ac:dyDescent="0.3">
      <c r="A2329" t="s">
        <v>280</v>
      </c>
      <c r="B2329">
        <v>33190</v>
      </c>
      <c r="C2329" s="1">
        <f>ROWS($B$2:B2329)</f>
        <v>2328</v>
      </c>
      <c r="D2329" t="str">
        <f>IF(Formulaire!$D$35=Communes!B2329,Communes!C2329,"")</f>
        <v/>
      </c>
      <c r="E2329" t="str">
        <f t="shared" si="36"/>
        <v/>
      </c>
      <c r="F2329" s="1" t="str" cm="1">
        <f t="array" ref="F2329">IFERROR(INDEX($A$2:$A$4718,E2329),"")</f>
        <v/>
      </c>
    </row>
    <row r="2330" spans="1:6" x14ac:dyDescent="0.3">
      <c r="A2330" t="s">
        <v>2337</v>
      </c>
      <c r="B2330">
        <v>33125</v>
      </c>
      <c r="C2330" s="1">
        <f>ROWS($B$2:B2330)</f>
        <v>2329</v>
      </c>
      <c r="D2330" t="str">
        <f>IF(Formulaire!$D$35=Communes!B2330,Communes!C2330,"")</f>
        <v/>
      </c>
      <c r="E2330" t="str">
        <f t="shared" si="36"/>
        <v/>
      </c>
      <c r="F2330" s="1" t="str" cm="1">
        <f t="array" ref="F2330">IFERROR(INDEX($A$2:$A$4718,E2330),"")</f>
        <v/>
      </c>
    </row>
    <row r="2331" spans="1:6" x14ac:dyDescent="0.3">
      <c r="A2331" t="s">
        <v>2338</v>
      </c>
      <c r="B2331">
        <v>33370</v>
      </c>
      <c r="C2331" s="1">
        <f>ROWS($B$2:B2331)</f>
        <v>2330</v>
      </c>
      <c r="D2331" t="str">
        <f>IF(Formulaire!$D$35=Communes!B2331,Communes!C2331,"")</f>
        <v/>
      </c>
      <c r="E2331" t="str">
        <f t="shared" si="36"/>
        <v/>
      </c>
      <c r="F2331" s="1" t="str" cm="1">
        <f t="array" ref="F2331">IFERROR(INDEX($A$2:$A$4718,E2331),"")</f>
        <v/>
      </c>
    </row>
    <row r="2332" spans="1:6" x14ac:dyDescent="0.3">
      <c r="A2332" t="s">
        <v>309</v>
      </c>
      <c r="B2332">
        <v>33410</v>
      </c>
      <c r="C2332" s="1">
        <f>ROWS($B$2:B2332)</f>
        <v>2331</v>
      </c>
      <c r="D2332" t="str">
        <f>IF(Formulaire!$D$35=Communes!B2332,Communes!C2332,"")</f>
        <v/>
      </c>
      <c r="E2332" t="str">
        <f t="shared" si="36"/>
        <v/>
      </c>
      <c r="F2332" s="1" t="str" cm="1">
        <f t="array" ref="F2332">IFERROR(INDEX($A$2:$A$4718,E2332),"")</f>
        <v/>
      </c>
    </row>
    <row r="2333" spans="1:6" x14ac:dyDescent="0.3">
      <c r="A2333" t="s">
        <v>2339</v>
      </c>
      <c r="B2333">
        <v>33190</v>
      </c>
      <c r="C2333" s="1">
        <f>ROWS($B$2:B2333)</f>
        <v>2332</v>
      </c>
      <c r="D2333" t="str">
        <f>IF(Formulaire!$D$35=Communes!B2333,Communes!C2333,"")</f>
        <v/>
      </c>
      <c r="E2333" t="str">
        <f t="shared" si="36"/>
        <v/>
      </c>
      <c r="F2333" s="1" t="str" cm="1">
        <f t="array" ref="F2333">IFERROR(INDEX($A$2:$A$4718,E2333),"")</f>
        <v/>
      </c>
    </row>
    <row r="2334" spans="1:6" x14ac:dyDescent="0.3">
      <c r="A2334" t="s">
        <v>2340</v>
      </c>
      <c r="B2334">
        <v>33840</v>
      </c>
      <c r="C2334" s="1">
        <f>ROWS($B$2:B2334)</f>
        <v>2333</v>
      </c>
      <c r="D2334" t="str">
        <f>IF(Formulaire!$D$35=Communes!B2334,Communes!C2334,"")</f>
        <v/>
      </c>
      <c r="E2334" t="str">
        <f t="shared" si="36"/>
        <v/>
      </c>
      <c r="F2334" s="1" t="str" cm="1">
        <f t="array" ref="F2334">IFERROR(INDEX($A$2:$A$4718,E2334),"")</f>
        <v/>
      </c>
    </row>
    <row r="2335" spans="1:6" x14ac:dyDescent="0.3">
      <c r="A2335" t="s">
        <v>2341</v>
      </c>
      <c r="B2335">
        <v>33290</v>
      </c>
      <c r="C2335" s="1">
        <f>ROWS($B$2:B2335)</f>
        <v>2334</v>
      </c>
      <c r="D2335" t="str">
        <f>IF(Formulaire!$D$35=Communes!B2335,Communes!C2335,"")</f>
        <v/>
      </c>
      <c r="E2335" t="str">
        <f t="shared" si="36"/>
        <v/>
      </c>
      <c r="F2335" s="1" t="str" cm="1">
        <f t="array" ref="F2335">IFERROR(INDEX($A$2:$A$4718,E2335),"")</f>
        <v/>
      </c>
    </row>
    <row r="2336" spans="1:6" x14ac:dyDescent="0.3">
      <c r="A2336" t="s">
        <v>2342</v>
      </c>
      <c r="B2336">
        <v>33420</v>
      </c>
      <c r="C2336" s="1">
        <f>ROWS($B$2:B2336)</f>
        <v>2335</v>
      </c>
      <c r="D2336" t="str">
        <f>IF(Formulaire!$D$35=Communes!B2336,Communes!C2336,"")</f>
        <v/>
      </c>
      <c r="E2336" t="str">
        <f t="shared" si="36"/>
        <v/>
      </c>
      <c r="F2336" s="1" t="str" cm="1">
        <f t="array" ref="F2336">IFERROR(INDEX($A$2:$A$4718,E2336),"")</f>
        <v/>
      </c>
    </row>
    <row r="2337" spans="1:6" x14ac:dyDescent="0.3">
      <c r="A2337" t="s">
        <v>2343</v>
      </c>
      <c r="B2337">
        <v>33760</v>
      </c>
      <c r="C2337" s="1">
        <f>ROWS($B$2:B2337)</f>
        <v>2336</v>
      </c>
      <c r="D2337" t="str">
        <f>IF(Formulaire!$D$35=Communes!B2337,Communes!C2337,"")</f>
        <v/>
      </c>
      <c r="E2337" t="str">
        <f t="shared" si="36"/>
        <v/>
      </c>
      <c r="F2337" s="1" t="str" cm="1">
        <f t="array" ref="F2337">IFERROR(INDEX($A$2:$A$4718,E2337),"")</f>
        <v/>
      </c>
    </row>
    <row r="2338" spans="1:6" x14ac:dyDescent="0.3">
      <c r="A2338" t="s">
        <v>2344</v>
      </c>
      <c r="B2338">
        <v>33240</v>
      </c>
      <c r="C2338" s="1">
        <f>ROWS($B$2:B2338)</f>
        <v>2337</v>
      </c>
      <c r="D2338" t="str">
        <f>IF(Formulaire!$D$35=Communes!B2338,Communes!C2338,"")</f>
        <v/>
      </c>
      <c r="E2338" t="str">
        <f t="shared" si="36"/>
        <v/>
      </c>
      <c r="F2338" s="1" t="str" cm="1">
        <f t="array" ref="F2338">IFERROR(INDEX($A$2:$A$4718,E2338),"")</f>
        <v/>
      </c>
    </row>
    <row r="2339" spans="1:6" x14ac:dyDescent="0.3">
      <c r="A2339" t="s">
        <v>2345</v>
      </c>
      <c r="B2339">
        <v>33830</v>
      </c>
      <c r="C2339" s="1">
        <f>ROWS($B$2:B2339)</f>
        <v>2338</v>
      </c>
      <c r="D2339" t="str">
        <f>IF(Formulaire!$D$35=Communes!B2339,Communes!C2339,"")</f>
        <v/>
      </c>
      <c r="E2339" t="str">
        <f t="shared" si="36"/>
        <v/>
      </c>
      <c r="F2339" s="1" t="str" cm="1">
        <f t="array" ref="F2339">IFERROR(INDEX($A$2:$A$4718,E2339),"")</f>
        <v/>
      </c>
    </row>
    <row r="2340" spans="1:6" x14ac:dyDescent="0.3">
      <c r="A2340" t="s">
        <v>502</v>
      </c>
      <c r="B2340">
        <v>33570</v>
      </c>
      <c r="C2340" s="1">
        <f>ROWS($B$2:B2340)</f>
        <v>2339</v>
      </c>
      <c r="D2340" t="str">
        <f>IF(Formulaire!$D$35=Communes!B2340,Communes!C2340,"")</f>
        <v/>
      </c>
      <c r="E2340" t="str">
        <f t="shared" si="36"/>
        <v/>
      </c>
      <c r="F2340" s="1" t="str" cm="1">
        <f t="array" ref="F2340">IFERROR(INDEX($A$2:$A$4718,E2340),"")</f>
        <v/>
      </c>
    </row>
    <row r="2341" spans="1:6" x14ac:dyDescent="0.3">
      <c r="A2341" t="s">
        <v>2346</v>
      </c>
      <c r="B2341">
        <v>33460</v>
      </c>
      <c r="C2341" s="1">
        <f>ROWS($B$2:B2341)</f>
        <v>2340</v>
      </c>
      <c r="D2341" t="str">
        <f>IF(Formulaire!$D$35=Communes!B2341,Communes!C2341,"")</f>
        <v/>
      </c>
      <c r="E2341" t="str">
        <f t="shared" si="36"/>
        <v/>
      </c>
      <c r="F2341" s="1" t="str" cm="1">
        <f t="array" ref="F2341">IFERROR(INDEX($A$2:$A$4718,E2341),"")</f>
        <v/>
      </c>
    </row>
    <row r="2342" spans="1:6" x14ac:dyDescent="0.3">
      <c r="A2342" t="s">
        <v>2347</v>
      </c>
      <c r="B2342">
        <v>33670</v>
      </c>
      <c r="C2342" s="1">
        <f>ROWS($B$2:B2342)</f>
        <v>2341</v>
      </c>
      <c r="D2342" t="str">
        <f>IF(Formulaire!$D$35=Communes!B2342,Communes!C2342,"")</f>
        <v/>
      </c>
      <c r="E2342" t="str">
        <f t="shared" si="36"/>
        <v/>
      </c>
      <c r="F2342" s="1" t="str" cm="1">
        <f t="array" ref="F2342">IFERROR(INDEX($A$2:$A$4718,E2342),"")</f>
        <v/>
      </c>
    </row>
    <row r="2343" spans="1:6" x14ac:dyDescent="0.3">
      <c r="A2343" t="s">
        <v>2348</v>
      </c>
      <c r="B2343">
        <v>33230</v>
      </c>
      <c r="C2343" s="1">
        <f>ROWS($B$2:B2343)</f>
        <v>2342</v>
      </c>
      <c r="D2343" t="str">
        <f>IF(Formulaire!$D$35=Communes!B2343,Communes!C2343,"")</f>
        <v/>
      </c>
      <c r="E2343" t="str">
        <f t="shared" si="36"/>
        <v/>
      </c>
      <c r="F2343" s="1" t="str" cm="1">
        <f t="array" ref="F2343">IFERROR(INDEX($A$2:$A$4718,E2343),"")</f>
        <v/>
      </c>
    </row>
    <row r="2344" spans="1:6" x14ac:dyDescent="0.3">
      <c r="A2344" t="s">
        <v>2349</v>
      </c>
      <c r="B2344">
        <v>33620</v>
      </c>
      <c r="C2344" s="1">
        <f>ROWS($B$2:B2344)</f>
        <v>2343</v>
      </c>
      <c r="D2344" t="str">
        <f>IF(Formulaire!$D$35=Communes!B2344,Communes!C2344,"")</f>
        <v/>
      </c>
      <c r="E2344" t="str">
        <f t="shared" si="36"/>
        <v/>
      </c>
      <c r="F2344" s="1" t="str" cm="1">
        <f t="array" ref="F2344">IFERROR(INDEX($A$2:$A$4718,E2344),"")</f>
        <v/>
      </c>
    </row>
    <row r="2345" spans="1:6" x14ac:dyDescent="0.3">
      <c r="A2345" t="s">
        <v>2350</v>
      </c>
      <c r="B2345">
        <v>33460</v>
      </c>
      <c r="C2345" s="1">
        <f>ROWS($B$2:B2345)</f>
        <v>2344</v>
      </c>
      <c r="D2345" t="str">
        <f>IF(Formulaire!$D$35=Communes!B2345,Communes!C2345,"")</f>
        <v/>
      </c>
      <c r="E2345" t="str">
        <f t="shared" si="36"/>
        <v/>
      </c>
      <c r="F2345" s="1" t="str" cm="1">
        <f t="array" ref="F2345">IFERROR(INDEX($A$2:$A$4718,E2345),"")</f>
        <v/>
      </c>
    </row>
    <row r="2346" spans="1:6" x14ac:dyDescent="0.3">
      <c r="A2346" t="s">
        <v>2350</v>
      </c>
      <c r="B2346">
        <v>33460</v>
      </c>
      <c r="C2346" s="1">
        <f>ROWS($B$2:B2346)</f>
        <v>2345</v>
      </c>
      <c r="D2346" t="str">
        <f>IF(Formulaire!$D$35=Communes!B2346,Communes!C2346,"")</f>
        <v/>
      </c>
      <c r="E2346" t="str">
        <f t="shared" si="36"/>
        <v/>
      </c>
      <c r="F2346" s="1" t="str" cm="1">
        <f t="array" ref="F2346">IFERROR(INDEX($A$2:$A$4718,E2346),"")</f>
        <v/>
      </c>
    </row>
    <row r="2347" spans="1:6" x14ac:dyDescent="0.3">
      <c r="A2347" t="s">
        <v>2351</v>
      </c>
      <c r="B2347">
        <v>33220</v>
      </c>
      <c r="C2347" s="1">
        <f>ROWS($B$2:B2347)</f>
        <v>2346</v>
      </c>
      <c r="D2347" t="str">
        <f>IF(Formulaire!$D$35=Communes!B2347,Communes!C2347,"")</f>
        <v/>
      </c>
      <c r="E2347" t="str">
        <f t="shared" si="36"/>
        <v/>
      </c>
      <c r="F2347" s="1" t="str" cm="1">
        <f t="array" ref="F2347">IFERROR(INDEX($A$2:$A$4718,E2347),"")</f>
        <v/>
      </c>
    </row>
    <row r="2348" spans="1:6" x14ac:dyDescent="0.3">
      <c r="A2348" t="s">
        <v>2352</v>
      </c>
      <c r="B2348">
        <v>33430</v>
      </c>
      <c r="C2348" s="1">
        <f>ROWS($B$2:B2348)</f>
        <v>2347</v>
      </c>
      <c r="D2348" t="str">
        <f>IF(Formulaire!$D$35=Communes!B2348,Communes!C2348,"")</f>
        <v/>
      </c>
      <c r="E2348" t="str">
        <f t="shared" si="36"/>
        <v/>
      </c>
      <c r="F2348" s="1" t="str" cm="1">
        <f t="array" ref="F2348">IFERROR(INDEX($A$2:$A$4718,E2348),"")</f>
        <v/>
      </c>
    </row>
    <row r="2349" spans="1:6" x14ac:dyDescent="0.3">
      <c r="A2349" t="s">
        <v>2353</v>
      </c>
      <c r="B2349">
        <v>33690</v>
      </c>
      <c r="C2349" s="1">
        <f>ROWS($B$2:B2349)</f>
        <v>2348</v>
      </c>
      <c r="D2349" t="str">
        <f>IF(Formulaire!$D$35=Communes!B2349,Communes!C2349,"")</f>
        <v/>
      </c>
      <c r="E2349" t="str">
        <f t="shared" si="36"/>
        <v/>
      </c>
      <c r="F2349" s="1" t="str" cm="1">
        <f t="array" ref="F2349">IFERROR(INDEX($A$2:$A$4718,E2349),"")</f>
        <v/>
      </c>
    </row>
    <row r="2350" spans="1:6" x14ac:dyDescent="0.3">
      <c r="A2350" t="s">
        <v>2354</v>
      </c>
      <c r="B2350">
        <v>33620</v>
      </c>
      <c r="C2350" s="1">
        <f>ROWS($B$2:B2350)</f>
        <v>2349</v>
      </c>
      <c r="D2350" t="str">
        <f>IF(Formulaire!$D$35=Communes!B2350,Communes!C2350,"")</f>
        <v/>
      </c>
      <c r="E2350" t="str">
        <f t="shared" si="36"/>
        <v/>
      </c>
      <c r="F2350" s="1" t="str" cm="1">
        <f t="array" ref="F2350">IFERROR(INDEX($A$2:$A$4718,E2350),"")</f>
        <v/>
      </c>
    </row>
    <row r="2351" spans="1:6" x14ac:dyDescent="0.3">
      <c r="A2351" t="s">
        <v>2355</v>
      </c>
      <c r="B2351">
        <v>33127</v>
      </c>
      <c r="C2351" s="1">
        <f>ROWS($B$2:B2351)</f>
        <v>2350</v>
      </c>
      <c r="D2351" t="str">
        <f>IF(Formulaire!$D$35=Communes!B2351,Communes!C2351,"")</f>
        <v/>
      </c>
      <c r="E2351" t="str">
        <f t="shared" si="36"/>
        <v/>
      </c>
      <c r="F2351" s="1" t="str" cm="1">
        <f t="array" ref="F2351">IFERROR(INDEX($A$2:$A$4718,E2351),"")</f>
        <v/>
      </c>
    </row>
    <row r="2352" spans="1:6" x14ac:dyDescent="0.3">
      <c r="A2352" t="s">
        <v>2356</v>
      </c>
      <c r="B2352">
        <v>33650</v>
      </c>
      <c r="C2352" s="1">
        <f>ROWS($B$2:B2352)</f>
        <v>2351</v>
      </c>
      <c r="D2352" t="str">
        <f>IF(Formulaire!$D$35=Communes!B2352,Communes!C2352,"")</f>
        <v/>
      </c>
      <c r="E2352" t="str">
        <f t="shared" si="36"/>
        <v/>
      </c>
      <c r="F2352" s="1" t="str" cm="1">
        <f t="array" ref="F2352">IFERROR(INDEX($A$2:$A$4718,E2352),"")</f>
        <v/>
      </c>
    </row>
    <row r="2353" spans="1:6" x14ac:dyDescent="0.3">
      <c r="A2353" t="s">
        <v>2357</v>
      </c>
      <c r="B2353">
        <v>33760</v>
      </c>
      <c r="C2353" s="1">
        <f>ROWS($B$2:B2353)</f>
        <v>2352</v>
      </c>
      <c r="D2353" t="str">
        <f>IF(Formulaire!$D$35=Communes!B2353,Communes!C2353,"")</f>
        <v/>
      </c>
      <c r="E2353" t="str">
        <f t="shared" si="36"/>
        <v/>
      </c>
      <c r="F2353" s="1" t="str" cm="1">
        <f t="array" ref="F2353">IFERROR(INDEX($A$2:$A$4718,E2353),"")</f>
        <v/>
      </c>
    </row>
    <row r="2354" spans="1:6" x14ac:dyDescent="0.3">
      <c r="A2354" t="s">
        <v>2358</v>
      </c>
      <c r="B2354">
        <v>33690</v>
      </c>
      <c r="C2354" s="1">
        <f>ROWS($B$2:B2354)</f>
        <v>2353</v>
      </c>
      <c r="D2354" t="str">
        <f>IF(Formulaire!$D$35=Communes!B2354,Communes!C2354,"")</f>
        <v/>
      </c>
      <c r="E2354" t="str">
        <f t="shared" si="36"/>
        <v/>
      </c>
      <c r="F2354" s="1" t="str" cm="1">
        <f t="array" ref="F2354">IFERROR(INDEX($A$2:$A$4718,E2354),"")</f>
        <v/>
      </c>
    </row>
    <row r="2355" spans="1:6" x14ac:dyDescent="0.3">
      <c r="A2355" t="s">
        <v>2359</v>
      </c>
      <c r="B2355">
        <v>33790</v>
      </c>
      <c r="C2355" s="1">
        <f>ROWS($B$2:B2355)</f>
        <v>2354</v>
      </c>
      <c r="D2355" t="str">
        <f>IF(Formulaire!$D$35=Communes!B2355,Communes!C2355,"")</f>
        <v/>
      </c>
      <c r="E2355" t="str">
        <f t="shared" si="36"/>
        <v/>
      </c>
      <c r="F2355" s="1" t="str" cm="1">
        <f t="array" ref="F2355">IFERROR(INDEX($A$2:$A$4718,E2355),"")</f>
        <v/>
      </c>
    </row>
    <row r="2356" spans="1:6" x14ac:dyDescent="0.3">
      <c r="A2356" t="s">
        <v>323</v>
      </c>
      <c r="B2356">
        <v>33540</v>
      </c>
      <c r="C2356" s="1">
        <f>ROWS($B$2:B2356)</f>
        <v>2355</v>
      </c>
      <c r="D2356" t="str">
        <f>IF(Formulaire!$D$35=Communes!B2356,Communes!C2356,"")</f>
        <v/>
      </c>
      <c r="E2356" t="str">
        <f t="shared" si="36"/>
        <v/>
      </c>
      <c r="F2356" s="1" t="str" cm="1">
        <f t="array" ref="F2356">IFERROR(INDEX($A$2:$A$4718,E2356),"")</f>
        <v/>
      </c>
    </row>
    <row r="2357" spans="1:6" x14ac:dyDescent="0.3">
      <c r="A2357" t="s">
        <v>281</v>
      </c>
      <c r="B2357">
        <v>33210</v>
      </c>
      <c r="C2357" s="1">
        <f>ROWS($B$2:B2357)</f>
        <v>2356</v>
      </c>
      <c r="D2357" t="str">
        <f>IF(Formulaire!$D$35=Communes!B2357,Communes!C2357,"")</f>
        <v/>
      </c>
      <c r="E2357" t="str">
        <f t="shared" si="36"/>
        <v/>
      </c>
      <c r="F2357" s="1" t="str" cm="1">
        <f t="array" ref="F2357">IFERROR(INDEX($A$2:$A$4718,E2357),"")</f>
        <v/>
      </c>
    </row>
    <row r="2358" spans="1:6" x14ac:dyDescent="0.3">
      <c r="A2358" t="s">
        <v>2360</v>
      </c>
      <c r="B2358">
        <v>33390</v>
      </c>
      <c r="C2358" s="1">
        <f>ROWS($B$2:B2358)</f>
        <v>2357</v>
      </c>
      <c r="D2358" t="str">
        <f>IF(Formulaire!$D$35=Communes!B2358,Communes!C2358,"")</f>
        <v/>
      </c>
      <c r="E2358" t="str">
        <f t="shared" si="36"/>
        <v/>
      </c>
      <c r="F2358" s="1" t="str" cm="1">
        <f t="array" ref="F2358">IFERROR(INDEX($A$2:$A$4718,E2358),"")</f>
        <v/>
      </c>
    </row>
    <row r="2359" spans="1:6" x14ac:dyDescent="0.3">
      <c r="A2359" t="s">
        <v>520</v>
      </c>
      <c r="B2359">
        <v>33700</v>
      </c>
      <c r="C2359" s="1">
        <f>ROWS($B$2:B2359)</f>
        <v>2358</v>
      </c>
      <c r="D2359" t="str">
        <f>IF(Formulaire!$D$35=Communes!B2359,Communes!C2359,"")</f>
        <v/>
      </c>
      <c r="E2359" t="str">
        <f t="shared" si="36"/>
        <v/>
      </c>
      <c r="F2359" s="1" t="str" cm="1">
        <f t="array" ref="F2359">IFERROR(INDEX($A$2:$A$4718,E2359),"")</f>
        <v/>
      </c>
    </row>
    <row r="2360" spans="1:6" x14ac:dyDescent="0.3">
      <c r="A2360" t="s">
        <v>2361</v>
      </c>
      <c r="B2360">
        <v>33350</v>
      </c>
      <c r="C2360" s="1">
        <f>ROWS($B$2:B2360)</f>
        <v>2359</v>
      </c>
      <c r="D2360" t="str">
        <f>IF(Formulaire!$D$35=Communes!B2360,Communes!C2360,"")</f>
        <v/>
      </c>
      <c r="E2360" t="str">
        <f t="shared" si="36"/>
        <v/>
      </c>
      <c r="F2360" s="1" t="str" cm="1">
        <f t="array" ref="F2360">IFERROR(INDEX($A$2:$A$4718,E2360),"")</f>
        <v/>
      </c>
    </row>
    <row r="2361" spans="1:6" x14ac:dyDescent="0.3">
      <c r="A2361" t="s">
        <v>2362</v>
      </c>
      <c r="B2361">
        <v>33540</v>
      </c>
      <c r="C2361" s="1">
        <f>ROWS($B$2:B2361)</f>
        <v>2360</v>
      </c>
      <c r="D2361" t="str">
        <f>IF(Formulaire!$D$35=Communes!B2361,Communes!C2361,"")</f>
        <v/>
      </c>
      <c r="E2361" t="str">
        <f t="shared" si="36"/>
        <v/>
      </c>
      <c r="F2361" s="1" t="str" cm="1">
        <f t="array" ref="F2361">IFERROR(INDEX($A$2:$A$4718,E2361),"")</f>
        <v/>
      </c>
    </row>
    <row r="2362" spans="1:6" x14ac:dyDescent="0.3">
      <c r="A2362" t="s">
        <v>2363</v>
      </c>
      <c r="B2362">
        <v>33380</v>
      </c>
      <c r="C2362" s="1">
        <f>ROWS($B$2:B2362)</f>
        <v>2361</v>
      </c>
      <c r="D2362" t="str">
        <f>IF(Formulaire!$D$35=Communes!B2362,Communes!C2362,"")</f>
        <v/>
      </c>
      <c r="E2362" t="str">
        <f t="shared" si="36"/>
        <v/>
      </c>
      <c r="F2362" s="1" t="str" cm="1">
        <f t="array" ref="F2362">IFERROR(INDEX($A$2:$A$4718,E2362),"")</f>
        <v/>
      </c>
    </row>
    <row r="2363" spans="1:6" x14ac:dyDescent="0.3">
      <c r="A2363" t="s">
        <v>2363</v>
      </c>
      <c r="B2363">
        <v>33380</v>
      </c>
      <c r="C2363" s="1">
        <f>ROWS($B$2:B2363)</f>
        <v>2362</v>
      </c>
      <c r="D2363" t="str">
        <f>IF(Formulaire!$D$35=Communes!B2363,Communes!C2363,"")</f>
        <v/>
      </c>
      <c r="E2363" t="str">
        <f t="shared" si="36"/>
        <v/>
      </c>
      <c r="F2363" s="1" t="str" cm="1">
        <f t="array" ref="F2363">IFERROR(INDEX($A$2:$A$4718,E2363),"")</f>
        <v/>
      </c>
    </row>
    <row r="2364" spans="1:6" x14ac:dyDescent="0.3">
      <c r="A2364" t="s">
        <v>2364</v>
      </c>
      <c r="B2364">
        <v>33710</v>
      </c>
      <c r="C2364" s="1">
        <f>ROWS($B$2:B2364)</f>
        <v>2363</v>
      </c>
      <c r="D2364" t="str">
        <f>IF(Formulaire!$D$35=Communes!B2364,Communes!C2364,"")</f>
        <v/>
      </c>
      <c r="E2364" t="str">
        <f t="shared" si="36"/>
        <v/>
      </c>
      <c r="F2364" s="1" t="str" cm="1">
        <f t="array" ref="F2364">IFERROR(INDEX($A$2:$A$4718,E2364),"")</f>
        <v/>
      </c>
    </row>
    <row r="2365" spans="1:6" x14ac:dyDescent="0.3">
      <c r="A2365" t="s">
        <v>2365</v>
      </c>
      <c r="B2365">
        <v>33190</v>
      </c>
      <c r="C2365" s="1">
        <f>ROWS($B$2:B2365)</f>
        <v>2364</v>
      </c>
      <c r="D2365" t="str">
        <f>IF(Formulaire!$D$35=Communes!B2365,Communes!C2365,"")</f>
        <v/>
      </c>
      <c r="E2365" t="str">
        <f t="shared" si="36"/>
        <v/>
      </c>
      <c r="F2365" s="1" t="str" cm="1">
        <f t="array" ref="F2365">IFERROR(INDEX($A$2:$A$4718,E2365),"")</f>
        <v/>
      </c>
    </row>
    <row r="2366" spans="1:6" x14ac:dyDescent="0.3">
      <c r="A2366" t="s">
        <v>2366</v>
      </c>
      <c r="B2366">
        <v>33410</v>
      </c>
      <c r="C2366" s="1">
        <f>ROWS($B$2:B2366)</f>
        <v>2365</v>
      </c>
      <c r="D2366" t="str">
        <f>IF(Formulaire!$D$35=Communes!B2366,Communes!C2366,"")</f>
        <v/>
      </c>
      <c r="E2366" t="str">
        <f t="shared" si="36"/>
        <v/>
      </c>
      <c r="F2366" s="1" t="str" cm="1">
        <f t="array" ref="F2366">IFERROR(INDEX($A$2:$A$4718,E2366),"")</f>
        <v/>
      </c>
    </row>
    <row r="2367" spans="1:6" x14ac:dyDescent="0.3">
      <c r="A2367" t="s">
        <v>2367</v>
      </c>
      <c r="B2367">
        <v>33580</v>
      </c>
      <c r="C2367" s="1">
        <f>ROWS($B$2:B2367)</f>
        <v>2366</v>
      </c>
      <c r="D2367" t="str">
        <f>IF(Formulaire!$D$35=Communes!B2367,Communes!C2367,"")</f>
        <v/>
      </c>
      <c r="E2367" t="str">
        <f t="shared" si="36"/>
        <v/>
      </c>
      <c r="F2367" s="1" t="str" cm="1">
        <f t="array" ref="F2367">IFERROR(INDEX($A$2:$A$4718,E2367),"")</f>
        <v/>
      </c>
    </row>
    <row r="2368" spans="1:6" x14ac:dyDescent="0.3">
      <c r="A2368" t="s">
        <v>2368</v>
      </c>
      <c r="B2368">
        <v>33570</v>
      </c>
      <c r="C2368" s="1">
        <f>ROWS($B$2:B2368)</f>
        <v>2367</v>
      </c>
      <c r="D2368" t="str">
        <f>IF(Formulaire!$D$35=Communes!B2368,Communes!C2368,"")</f>
        <v/>
      </c>
      <c r="E2368" t="str">
        <f t="shared" si="36"/>
        <v/>
      </c>
      <c r="F2368" s="1" t="str" cm="1">
        <f t="array" ref="F2368">IFERROR(INDEX($A$2:$A$4718,E2368),"")</f>
        <v/>
      </c>
    </row>
    <row r="2369" spans="1:6" x14ac:dyDescent="0.3">
      <c r="A2369" t="s">
        <v>2368</v>
      </c>
      <c r="B2369">
        <v>33570</v>
      </c>
      <c r="C2369" s="1">
        <f>ROWS($B$2:B2369)</f>
        <v>2368</v>
      </c>
      <c r="D2369" t="str">
        <f>IF(Formulaire!$D$35=Communes!B2369,Communes!C2369,"")</f>
        <v/>
      </c>
      <c r="E2369" t="str">
        <f t="shared" si="36"/>
        <v/>
      </c>
      <c r="F2369" s="1" t="str" cm="1">
        <f t="array" ref="F2369">IFERROR(INDEX($A$2:$A$4718,E2369),"")</f>
        <v/>
      </c>
    </row>
    <row r="2370" spans="1:6" x14ac:dyDescent="0.3">
      <c r="A2370" t="s">
        <v>2368</v>
      </c>
      <c r="B2370">
        <v>33570</v>
      </c>
      <c r="C2370" s="1">
        <f>ROWS($B$2:B2370)</f>
        <v>2369</v>
      </c>
      <c r="D2370" t="str">
        <f>IF(Formulaire!$D$35=Communes!B2370,Communes!C2370,"")</f>
        <v/>
      </c>
      <c r="E2370" t="str">
        <f t="shared" si="36"/>
        <v/>
      </c>
      <c r="F2370" s="1" t="str" cm="1">
        <f t="array" ref="F2370">IFERROR(INDEX($A$2:$A$4718,E2370),"")</f>
        <v/>
      </c>
    </row>
    <row r="2371" spans="1:6" x14ac:dyDescent="0.3">
      <c r="A2371" t="s">
        <v>2369</v>
      </c>
      <c r="B2371">
        <v>33190</v>
      </c>
      <c r="C2371" s="1">
        <f>ROWS($B$2:B2371)</f>
        <v>2370</v>
      </c>
      <c r="D2371" t="str">
        <f>IF(Formulaire!$D$35=Communes!B2371,Communes!C2371,"")</f>
        <v/>
      </c>
      <c r="E2371" t="str">
        <f t="shared" ref="E2371:E2434" si="37">IFERROR(SMALL($D:$D,C2371),"")</f>
        <v/>
      </c>
      <c r="F2371" s="1" t="str" cm="1">
        <f t="array" ref="F2371">IFERROR(INDEX($A$2:$A$4718,E2371),"")</f>
        <v/>
      </c>
    </row>
    <row r="2372" spans="1:6" x14ac:dyDescent="0.3">
      <c r="A2372" t="s">
        <v>2370</v>
      </c>
      <c r="B2372">
        <v>33760</v>
      </c>
      <c r="C2372" s="1">
        <f>ROWS($B$2:B2372)</f>
        <v>2371</v>
      </c>
      <c r="D2372" t="str">
        <f>IF(Formulaire!$D$35=Communes!B2372,Communes!C2372,"")</f>
        <v/>
      </c>
      <c r="E2372" t="str">
        <f t="shared" si="37"/>
        <v/>
      </c>
      <c r="F2372" s="1" t="str" cm="1">
        <f t="array" ref="F2372">IFERROR(INDEX($A$2:$A$4718,E2372),"")</f>
        <v/>
      </c>
    </row>
    <row r="2373" spans="1:6" x14ac:dyDescent="0.3">
      <c r="A2373" t="s">
        <v>2371</v>
      </c>
      <c r="B2373">
        <v>33450</v>
      </c>
      <c r="C2373" s="1">
        <f>ROWS($B$2:B2373)</f>
        <v>2372</v>
      </c>
      <c r="D2373" t="str">
        <f>IF(Formulaire!$D$35=Communes!B2373,Communes!C2373,"")</f>
        <v/>
      </c>
      <c r="E2373" t="str">
        <f t="shared" si="37"/>
        <v/>
      </c>
      <c r="F2373" s="1" t="str" cm="1">
        <f t="array" ref="F2373">IFERROR(INDEX($A$2:$A$4718,E2373),"")</f>
        <v/>
      </c>
    </row>
    <row r="2374" spans="1:6" x14ac:dyDescent="0.3">
      <c r="A2374" t="s">
        <v>2372</v>
      </c>
      <c r="B2374">
        <v>33190</v>
      </c>
      <c r="C2374" s="1">
        <f>ROWS($B$2:B2374)</f>
        <v>2373</v>
      </c>
      <c r="D2374" t="str">
        <f>IF(Formulaire!$D$35=Communes!B2374,Communes!C2374,"")</f>
        <v/>
      </c>
      <c r="E2374" t="str">
        <f t="shared" si="37"/>
        <v/>
      </c>
      <c r="F2374" s="1" t="str" cm="1">
        <f t="array" ref="F2374">IFERROR(INDEX($A$2:$A$4718,E2374),"")</f>
        <v/>
      </c>
    </row>
    <row r="2375" spans="1:6" x14ac:dyDescent="0.3">
      <c r="A2375" t="s">
        <v>2373</v>
      </c>
      <c r="B2375">
        <v>33240</v>
      </c>
      <c r="C2375" s="1">
        <f>ROWS($B$2:B2375)</f>
        <v>2374</v>
      </c>
      <c r="D2375" t="str">
        <f>IF(Formulaire!$D$35=Communes!B2375,Communes!C2375,"")</f>
        <v/>
      </c>
      <c r="E2375" t="str">
        <f t="shared" si="37"/>
        <v/>
      </c>
      <c r="F2375" s="1" t="str" cm="1">
        <f t="array" ref="F2375">IFERROR(INDEX($A$2:$A$4718,E2375),"")</f>
        <v/>
      </c>
    </row>
    <row r="2376" spans="1:6" x14ac:dyDescent="0.3">
      <c r="A2376" t="s">
        <v>2374</v>
      </c>
      <c r="B2376">
        <v>33350</v>
      </c>
      <c r="C2376" s="1">
        <f>ROWS($B$2:B2376)</f>
        <v>2375</v>
      </c>
      <c r="D2376" t="str">
        <f>IF(Formulaire!$D$35=Communes!B2376,Communes!C2376,"")</f>
        <v/>
      </c>
      <c r="E2376" t="str">
        <f t="shared" si="37"/>
        <v/>
      </c>
      <c r="F2376" s="1" t="str" cm="1">
        <f t="array" ref="F2376">IFERROR(INDEX($A$2:$A$4718,E2376),"")</f>
        <v/>
      </c>
    </row>
    <row r="2377" spans="1:6" x14ac:dyDescent="0.3">
      <c r="A2377" t="s">
        <v>2375</v>
      </c>
      <c r="B2377">
        <v>33480</v>
      </c>
      <c r="C2377" s="1">
        <f>ROWS($B$2:B2377)</f>
        <v>2376</v>
      </c>
      <c r="D2377" t="str">
        <f>IF(Formulaire!$D$35=Communes!B2377,Communes!C2377,"")</f>
        <v/>
      </c>
      <c r="E2377" t="str">
        <f t="shared" si="37"/>
        <v/>
      </c>
      <c r="F2377" s="1" t="str" cm="1">
        <f t="array" ref="F2377">IFERROR(INDEX($A$2:$A$4718,E2377),"")</f>
        <v/>
      </c>
    </row>
    <row r="2378" spans="1:6" x14ac:dyDescent="0.3">
      <c r="A2378" t="s">
        <v>2376</v>
      </c>
      <c r="B2378">
        <v>33420</v>
      </c>
      <c r="C2378" s="1">
        <f>ROWS($B$2:B2378)</f>
        <v>2377</v>
      </c>
      <c r="D2378" t="str">
        <f>IF(Formulaire!$D$35=Communes!B2378,Communes!C2378,"")</f>
        <v/>
      </c>
      <c r="E2378" t="str">
        <f t="shared" si="37"/>
        <v/>
      </c>
      <c r="F2378" s="1" t="str" cm="1">
        <f t="array" ref="F2378">IFERROR(INDEX($A$2:$A$4718,E2378),"")</f>
        <v/>
      </c>
    </row>
    <row r="2379" spans="1:6" x14ac:dyDescent="0.3">
      <c r="A2379" t="s">
        <v>2377</v>
      </c>
      <c r="B2379">
        <v>33410</v>
      </c>
      <c r="C2379" s="1">
        <f>ROWS($B$2:B2379)</f>
        <v>2378</v>
      </c>
      <c r="D2379" t="str">
        <f>IF(Formulaire!$D$35=Communes!B2379,Communes!C2379,"")</f>
        <v/>
      </c>
      <c r="E2379" t="str">
        <f t="shared" si="37"/>
        <v/>
      </c>
      <c r="F2379" s="1" t="str" cm="1">
        <f t="array" ref="F2379">IFERROR(INDEX($A$2:$A$4718,E2379),"")</f>
        <v/>
      </c>
    </row>
    <row r="2380" spans="1:6" x14ac:dyDescent="0.3">
      <c r="A2380" t="s">
        <v>2378</v>
      </c>
      <c r="B2380">
        <v>33990</v>
      </c>
      <c r="C2380" s="1">
        <f>ROWS($B$2:B2380)</f>
        <v>2379</v>
      </c>
      <c r="D2380" t="str">
        <f>IF(Formulaire!$D$35=Communes!B2380,Communes!C2380,"")</f>
        <v/>
      </c>
      <c r="E2380" t="str">
        <f t="shared" si="37"/>
        <v/>
      </c>
      <c r="F2380" s="1" t="str" cm="1">
        <f t="array" ref="F2380">IFERROR(INDEX($A$2:$A$4718,E2380),"")</f>
        <v/>
      </c>
    </row>
    <row r="2381" spans="1:6" x14ac:dyDescent="0.3">
      <c r="A2381" t="s">
        <v>2379</v>
      </c>
      <c r="B2381">
        <v>33420</v>
      </c>
      <c r="C2381" s="1">
        <f>ROWS($B$2:B2381)</f>
        <v>2380</v>
      </c>
      <c r="D2381" t="str">
        <f>IF(Formulaire!$D$35=Communes!B2381,Communes!C2381,"")</f>
        <v/>
      </c>
      <c r="E2381" t="str">
        <f t="shared" si="37"/>
        <v/>
      </c>
      <c r="F2381" s="1" t="str" cm="1">
        <f t="array" ref="F2381">IFERROR(INDEX($A$2:$A$4718,E2381),"")</f>
        <v/>
      </c>
    </row>
    <row r="2382" spans="1:6" x14ac:dyDescent="0.3">
      <c r="A2382" t="s">
        <v>2380</v>
      </c>
      <c r="B2382">
        <v>33500</v>
      </c>
      <c r="C2382" s="1">
        <f>ROWS($B$2:B2382)</f>
        <v>2381</v>
      </c>
      <c r="D2382" t="str">
        <f>IF(Formulaire!$D$35=Communes!B2382,Communes!C2382,"")</f>
        <v/>
      </c>
      <c r="E2382" t="str">
        <f t="shared" si="37"/>
        <v/>
      </c>
      <c r="F2382" s="1" t="str" cm="1">
        <f t="array" ref="F2382">IFERROR(INDEX($A$2:$A$4718,E2382),"")</f>
        <v/>
      </c>
    </row>
    <row r="2383" spans="1:6" x14ac:dyDescent="0.3">
      <c r="A2383" t="s">
        <v>2381</v>
      </c>
      <c r="B2383">
        <v>33750</v>
      </c>
      <c r="C2383" s="1">
        <f>ROWS($B$2:B2383)</f>
        <v>2382</v>
      </c>
      <c r="D2383" t="str">
        <f>IF(Formulaire!$D$35=Communes!B2383,Communes!C2383,"")</f>
        <v/>
      </c>
      <c r="E2383" t="str">
        <f t="shared" si="37"/>
        <v/>
      </c>
      <c r="F2383" s="1" t="str" cm="1">
        <f t="array" ref="F2383">IFERROR(INDEX($A$2:$A$4718,E2383),"")</f>
        <v/>
      </c>
    </row>
    <row r="2384" spans="1:6" x14ac:dyDescent="0.3">
      <c r="A2384" t="s">
        <v>2382</v>
      </c>
      <c r="B2384">
        <v>33580</v>
      </c>
      <c r="C2384" s="1">
        <f>ROWS($B$2:B2384)</f>
        <v>2383</v>
      </c>
      <c r="D2384" t="str">
        <f>IF(Formulaire!$D$35=Communes!B2384,Communes!C2384,"")</f>
        <v/>
      </c>
      <c r="E2384" t="str">
        <f t="shared" si="37"/>
        <v/>
      </c>
      <c r="F2384" s="1" t="str" cm="1">
        <f t="array" ref="F2384">IFERROR(INDEX($A$2:$A$4718,E2384),"")</f>
        <v/>
      </c>
    </row>
    <row r="2385" spans="1:6" x14ac:dyDescent="0.3">
      <c r="A2385" t="s">
        <v>2383</v>
      </c>
      <c r="B2385">
        <v>33430</v>
      </c>
      <c r="C2385" s="1">
        <f>ROWS($B$2:B2385)</f>
        <v>2384</v>
      </c>
      <c r="D2385" t="str">
        <f>IF(Formulaire!$D$35=Communes!B2385,Communes!C2385,"")</f>
        <v/>
      </c>
      <c r="E2385" t="str">
        <f t="shared" si="37"/>
        <v/>
      </c>
      <c r="F2385" s="1" t="str" cm="1">
        <f t="array" ref="F2385">IFERROR(INDEX($A$2:$A$4718,E2385),"")</f>
        <v/>
      </c>
    </row>
    <row r="2386" spans="1:6" x14ac:dyDescent="0.3">
      <c r="A2386" t="s">
        <v>2384</v>
      </c>
      <c r="B2386">
        <v>33190</v>
      </c>
      <c r="C2386" s="1">
        <f>ROWS($B$2:B2386)</f>
        <v>2385</v>
      </c>
      <c r="D2386" t="str">
        <f>IF(Formulaire!$D$35=Communes!B2386,Communes!C2386,"")</f>
        <v/>
      </c>
      <c r="E2386" t="str">
        <f t="shared" si="37"/>
        <v/>
      </c>
      <c r="F2386" s="1" t="str" cm="1">
        <f t="array" ref="F2386">IFERROR(INDEX($A$2:$A$4718,E2386),"")</f>
        <v/>
      </c>
    </row>
    <row r="2387" spans="1:6" x14ac:dyDescent="0.3">
      <c r="A2387" t="s">
        <v>2385</v>
      </c>
      <c r="B2387">
        <v>33730</v>
      </c>
      <c r="C2387" s="1">
        <f>ROWS($B$2:B2387)</f>
        <v>2386</v>
      </c>
      <c r="D2387" t="str">
        <f>IF(Formulaire!$D$35=Communes!B2387,Communes!C2387,"")</f>
        <v/>
      </c>
      <c r="E2387" t="str">
        <f t="shared" si="37"/>
        <v/>
      </c>
      <c r="F2387" s="1" t="str" cm="1">
        <f t="array" ref="F2387">IFERROR(INDEX($A$2:$A$4718,E2387),"")</f>
        <v/>
      </c>
    </row>
    <row r="2388" spans="1:6" x14ac:dyDescent="0.3">
      <c r="A2388" t="s">
        <v>2386</v>
      </c>
      <c r="B2388">
        <v>33410</v>
      </c>
      <c r="C2388" s="1">
        <f>ROWS($B$2:B2388)</f>
        <v>2387</v>
      </c>
      <c r="D2388" t="str">
        <f>IF(Formulaire!$D$35=Communes!B2388,Communes!C2388,"")</f>
        <v/>
      </c>
      <c r="E2388" t="str">
        <f t="shared" si="37"/>
        <v/>
      </c>
      <c r="F2388" s="1" t="str" cm="1">
        <f t="array" ref="F2388">IFERROR(INDEX($A$2:$A$4718,E2388),"")</f>
        <v/>
      </c>
    </row>
    <row r="2389" spans="1:6" x14ac:dyDescent="0.3">
      <c r="A2389" t="s">
        <v>2387</v>
      </c>
      <c r="B2389">
        <v>33340</v>
      </c>
      <c r="C2389" s="1">
        <f>ROWS($B$2:B2389)</f>
        <v>2388</v>
      </c>
      <c r="D2389" t="str">
        <f>IF(Formulaire!$D$35=Communes!B2389,Communes!C2389,"")</f>
        <v/>
      </c>
      <c r="E2389" t="str">
        <f t="shared" si="37"/>
        <v/>
      </c>
      <c r="F2389" s="1" t="str" cm="1">
        <f t="array" ref="F2389">IFERROR(INDEX($A$2:$A$4718,E2389),"")</f>
        <v/>
      </c>
    </row>
    <row r="2390" spans="1:6" x14ac:dyDescent="0.3">
      <c r="A2390" t="s">
        <v>2388</v>
      </c>
      <c r="B2390">
        <v>33113</v>
      </c>
      <c r="C2390" s="1">
        <f>ROWS($B$2:B2390)</f>
        <v>2389</v>
      </c>
      <c r="D2390" t="str">
        <f>IF(Formulaire!$D$35=Communes!B2390,Communes!C2390,"")</f>
        <v/>
      </c>
      <c r="E2390" t="str">
        <f t="shared" si="37"/>
        <v/>
      </c>
      <c r="F2390" s="1" t="str" cm="1">
        <f t="array" ref="F2390">IFERROR(INDEX($A$2:$A$4718,E2390),"")</f>
        <v/>
      </c>
    </row>
    <row r="2391" spans="1:6" x14ac:dyDescent="0.3">
      <c r="A2391" t="s">
        <v>2389</v>
      </c>
      <c r="B2391">
        <v>33550</v>
      </c>
      <c r="C2391" s="1">
        <f>ROWS($B$2:B2391)</f>
        <v>2390</v>
      </c>
      <c r="D2391" t="str">
        <f>IF(Formulaire!$D$35=Communes!B2391,Communes!C2391,"")</f>
        <v/>
      </c>
      <c r="E2391" t="str">
        <f t="shared" si="37"/>
        <v/>
      </c>
      <c r="F2391" s="1" t="str" cm="1">
        <f t="array" ref="F2391">IFERROR(INDEX($A$2:$A$4718,E2391),"")</f>
        <v/>
      </c>
    </row>
    <row r="2392" spans="1:6" x14ac:dyDescent="0.3">
      <c r="A2392" t="s">
        <v>2390</v>
      </c>
      <c r="B2392">
        <v>33290</v>
      </c>
      <c r="C2392" s="1">
        <f>ROWS($B$2:B2392)</f>
        <v>2391</v>
      </c>
      <c r="D2392" t="str">
        <f>IF(Formulaire!$D$35=Communes!B2392,Communes!C2392,"")</f>
        <v/>
      </c>
      <c r="E2392" t="str">
        <f t="shared" si="37"/>
        <v/>
      </c>
      <c r="F2392" s="1" t="str" cm="1">
        <f t="array" ref="F2392">IFERROR(INDEX($A$2:$A$4718,E2392),"")</f>
        <v/>
      </c>
    </row>
    <row r="2393" spans="1:6" x14ac:dyDescent="0.3">
      <c r="A2393" t="s">
        <v>2391</v>
      </c>
      <c r="B2393">
        <v>33250</v>
      </c>
      <c r="C2393" s="1">
        <f>ROWS($B$2:B2393)</f>
        <v>2392</v>
      </c>
      <c r="D2393" t="str">
        <f>IF(Formulaire!$D$35=Communes!B2393,Communes!C2393,"")</f>
        <v/>
      </c>
      <c r="E2393" t="str">
        <f t="shared" si="37"/>
        <v/>
      </c>
      <c r="F2393" s="1" t="str" cm="1">
        <f t="array" ref="F2393">IFERROR(INDEX($A$2:$A$4718,E2393),"")</f>
        <v/>
      </c>
    </row>
    <row r="2394" spans="1:6" x14ac:dyDescent="0.3">
      <c r="A2394" t="s">
        <v>2392</v>
      </c>
      <c r="B2394">
        <v>33230</v>
      </c>
      <c r="C2394" s="1">
        <f>ROWS($B$2:B2394)</f>
        <v>2393</v>
      </c>
      <c r="D2394" t="str">
        <f>IF(Formulaire!$D$35=Communes!B2394,Communes!C2394,"")</f>
        <v/>
      </c>
      <c r="E2394" t="str">
        <f t="shared" si="37"/>
        <v/>
      </c>
      <c r="F2394" s="1" t="str" cm="1">
        <f t="array" ref="F2394">IFERROR(INDEX($A$2:$A$4718,E2394),"")</f>
        <v/>
      </c>
    </row>
    <row r="2395" spans="1:6" x14ac:dyDescent="0.3">
      <c r="A2395" t="s">
        <v>2393</v>
      </c>
      <c r="B2395">
        <v>33790</v>
      </c>
      <c r="C2395" s="1">
        <f>ROWS($B$2:B2395)</f>
        <v>2394</v>
      </c>
      <c r="D2395" t="str">
        <f>IF(Formulaire!$D$35=Communes!B2395,Communes!C2395,"")</f>
        <v/>
      </c>
      <c r="E2395" t="str">
        <f t="shared" si="37"/>
        <v/>
      </c>
      <c r="F2395" s="1" t="str" cm="1">
        <f t="array" ref="F2395">IFERROR(INDEX($A$2:$A$4718,E2395),"")</f>
        <v/>
      </c>
    </row>
    <row r="2396" spans="1:6" x14ac:dyDescent="0.3">
      <c r="A2396" t="s">
        <v>2394</v>
      </c>
      <c r="B2396">
        <v>33240</v>
      </c>
      <c r="C2396" s="1">
        <f>ROWS($B$2:B2396)</f>
        <v>2395</v>
      </c>
      <c r="D2396" t="str">
        <f>IF(Formulaire!$D$35=Communes!B2396,Communes!C2396,"")</f>
        <v/>
      </c>
      <c r="E2396" t="str">
        <f t="shared" si="37"/>
        <v/>
      </c>
      <c r="F2396" s="1" t="str" cm="1">
        <f t="array" ref="F2396">IFERROR(INDEX($A$2:$A$4718,E2396),"")</f>
        <v/>
      </c>
    </row>
    <row r="2397" spans="1:6" x14ac:dyDescent="0.3">
      <c r="A2397" t="s">
        <v>2395</v>
      </c>
      <c r="B2397">
        <v>33600</v>
      </c>
      <c r="C2397" s="1">
        <f>ROWS($B$2:B2397)</f>
        <v>2396</v>
      </c>
      <c r="D2397" t="str">
        <f>IF(Formulaire!$D$35=Communes!B2397,Communes!C2397,"")</f>
        <v/>
      </c>
      <c r="E2397" t="str">
        <f t="shared" si="37"/>
        <v/>
      </c>
      <c r="F2397" s="1" t="str" cm="1">
        <f t="array" ref="F2397">IFERROR(INDEX($A$2:$A$4718,E2397),"")</f>
        <v/>
      </c>
    </row>
    <row r="2398" spans="1:6" x14ac:dyDescent="0.3">
      <c r="A2398" t="s">
        <v>2396</v>
      </c>
      <c r="B2398">
        <v>33890</v>
      </c>
      <c r="C2398" s="1">
        <f>ROWS($B$2:B2398)</f>
        <v>2397</v>
      </c>
      <c r="D2398" t="str">
        <f>IF(Formulaire!$D$35=Communes!B2398,Communes!C2398,"")</f>
        <v/>
      </c>
      <c r="E2398" t="str">
        <f t="shared" si="37"/>
        <v/>
      </c>
      <c r="F2398" s="1" t="str" cm="1">
        <f t="array" ref="F2398">IFERROR(INDEX($A$2:$A$4718,E2398),"")</f>
        <v/>
      </c>
    </row>
    <row r="2399" spans="1:6" x14ac:dyDescent="0.3">
      <c r="A2399" t="s">
        <v>2397</v>
      </c>
      <c r="B2399">
        <v>33570</v>
      </c>
      <c r="C2399" s="1">
        <f>ROWS($B$2:B2399)</f>
        <v>2398</v>
      </c>
      <c r="D2399" t="str">
        <f>IF(Formulaire!$D$35=Communes!B2399,Communes!C2399,"")</f>
        <v/>
      </c>
      <c r="E2399" t="str">
        <f t="shared" si="37"/>
        <v/>
      </c>
      <c r="F2399" s="1" t="str" cm="1">
        <f t="array" ref="F2399">IFERROR(INDEX($A$2:$A$4718,E2399),"")</f>
        <v/>
      </c>
    </row>
    <row r="2400" spans="1:6" x14ac:dyDescent="0.3">
      <c r="A2400" t="s">
        <v>2398</v>
      </c>
      <c r="B2400">
        <v>33240</v>
      </c>
      <c r="C2400" s="1">
        <f>ROWS($B$2:B2400)</f>
        <v>2399</v>
      </c>
      <c r="D2400" t="str">
        <f>IF(Formulaire!$D$35=Communes!B2400,Communes!C2400,"")</f>
        <v/>
      </c>
      <c r="E2400" t="str">
        <f t="shared" si="37"/>
        <v/>
      </c>
      <c r="F2400" s="1" t="str" cm="1">
        <f t="array" ref="F2400">IFERROR(INDEX($A$2:$A$4718,E2400),"")</f>
        <v/>
      </c>
    </row>
    <row r="2401" spans="1:6" x14ac:dyDescent="0.3">
      <c r="A2401" t="s">
        <v>2399</v>
      </c>
      <c r="B2401">
        <v>33290</v>
      </c>
      <c r="C2401" s="1">
        <f>ROWS($B$2:B2401)</f>
        <v>2400</v>
      </c>
      <c r="D2401" t="str">
        <f>IF(Formulaire!$D$35=Communes!B2401,Communes!C2401,"")</f>
        <v/>
      </c>
      <c r="E2401" t="str">
        <f t="shared" si="37"/>
        <v/>
      </c>
      <c r="F2401" s="1" t="str" cm="1">
        <f t="array" ref="F2401">IFERROR(INDEX($A$2:$A$4718,E2401),"")</f>
        <v/>
      </c>
    </row>
    <row r="2402" spans="1:6" x14ac:dyDescent="0.3">
      <c r="A2402" t="s">
        <v>2400</v>
      </c>
      <c r="B2402">
        <v>33490</v>
      </c>
      <c r="C2402" s="1">
        <f>ROWS($B$2:B2402)</f>
        <v>2401</v>
      </c>
      <c r="D2402" t="str">
        <f>IF(Formulaire!$D$35=Communes!B2402,Communes!C2402,"")</f>
        <v/>
      </c>
      <c r="E2402" t="str">
        <f t="shared" si="37"/>
        <v/>
      </c>
      <c r="F2402" s="1" t="str" cm="1">
        <f t="array" ref="F2402">IFERROR(INDEX($A$2:$A$4718,E2402),"")</f>
        <v/>
      </c>
    </row>
    <row r="2403" spans="1:6" x14ac:dyDescent="0.3">
      <c r="A2403" t="s">
        <v>2401</v>
      </c>
      <c r="B2403">
        <v>33220</v>
      </c>
      <c r="C2403" s="1">
        <f>ROWS($B$2:B2403)</f>
        <v>2402</v>
      </c>
      <c r="D2403" t="str">
        <f>IF(Formulaire!$D$35=Communes!B2403,Communes!C2403,"")</f>
        <v/>
      </c>
      <c r="E2403" t="str">
        <f t="shared" si="37"/>
        <v/>
      </c>
      <c r="F2403" s="1" t="str" cm="1">
        <f t="array" ref="F2403">IFERROR(INDEX($A$2:$A$4718,E2403),"")</f>
        <v/>
      </c>
    </row>
    <row r="2404" spans="1:6" x14ac:dyDescent="0.3">
      <c r="A2404" t="s">
        <v>925</v>
      </c>
      <c r="B2404">
        <v>33390</v>
      </c>
      <c r="C2404" s="1">
        <f>ROWS($B$2:B2404)</f>
        <v>2403</v>
      </c>
      <c r="D2404" t="str">
        <f>IF(Formulaire!$D$35=Communes!B2404,Communes!C2404,"")</f>
        <v/>
      </c>
      <c r="E2404" t="str">
        <f t="shared" si="37"/>
        <v/>
      </c>
      <c r="F2404" s="1" t="str" cm="1">
        <f t="array" ref="F2404">IFERROR(INDEX($A$2:$A$4718,E2404),"")</f>
        <v/>
      </c>
    </row>
    <row r="2405" spans="1:6" x14ac:dyDescent="0.3">
      <c r="A2405" t="s">
        <v>212</v>
      </c>
      <c r="B2405">
        <v>33820</v>
      </c>
      <c r="C2405" s="1">
        <f>ROWS($B$2:B2405)</f>
        <v>2404</v>
      </c>
      <c r="D2405" t="str">
        <f>IF(Formulaire!$D$35=Communes!B2405,Communes!C2405,"")</f>
        <v/>
      </c>
      <c r="E2405" t="str">
        <f t="shared" si="37"/>
        <v/>
      </c>
      <c r="F2405" s="1" t="str" cm="1">
        <f t="array" ref="F2405">IFERROR(INDEX($A$2:$A$4718,E2405),"")</f>
        <v/>
      </c>
    </row>
    <row r="2406" spans="1:6" x14ac:dyDescent="0.3">
      <c r="A2406" t="s">
        <v>2402</v>
      </c>
      <c r="B2406">
        <v>33720</v>
      </c>
      <c r="C2406" s="1">
        <f>ROWS($B$2:B2406)</f>
        <v>2405</v>
      </c>
      <c r="D2406" t="str">
        <f>IF(Formulaire!$D$35=Communes!B2406,Communes!C2406,"")</f>
        <v/>
      </c>
      <c r="E2406" t="str">
        <f t="shared" si="37"/>
        <v/>
      </c>
      <c r="F2406" s="1" t="str" cm="1">
        <f t="array" ref="F2406">IFERROR(INDEX($A$2:$A$4718,E2406),"")</f>
        <v/>
      </c>
    </row>
    <row r="2407" spans="1:6" x14ac:dyDescent="0.3">
      <c r="A2407" t="s">
        <v>2403</v>
      </c>
      <c r="B2407">
        <v>33500</v>
      </c>
      <c r="C2407" s="1">
        <f>ROWS($B$2:B2407)</f>
        <v>2406</v>
      </c>
      <c r="D2407" t="str">
        <f>IF(Formulaire!$D$35=Communes!B2407,Communes!C2407,"")</f>
        <v/>
      </c>
      <c r="E2407" t="str">
        <f t="shared" si="37"/>
        <v/>
      </c>
      <c r="F2407" s="1" t="str" cm="1">
        <f t="array" ref="F2407">IFERROR(INDEX($A$2:$A$4718,E2407),"")</f>
        <v/>
      </c>
    </row>
    <row r="2408" spans="1:6" x14ac:dyDescent="0.3">
      <c r="A2408" t="s">
        <v>2404</v>
      </c>
      <c r="B2408">
        <v>33730</v>
      </c>
      <c r="C2408" s="1">
        <f>ROWS($B$2:B2408)</f>
        <v>2407</v>
      </c>
      <c r="D2408" t="str">
        <f>IF(Formulaire!$D$35=Communes!B2408,Communes!C2408,"")</f>
        <v/>
      </c>
      <c r="E2408" t="str">
        <f t="shared" si="37"/>
        <v/>
      </c>
      <c r="F2408" s="1" t="str" cm="1">
        <f t="array" ref="F2408">IFERROR(INDEX($A$2:$A$4718,E2408),"")</f>
        <v/>
      </c>
    </row>
    <row r="2409" spans="1:6" x14ac:dyDescent="0.3">
      <c r="A2409" t="s">
        <v>2405</v>
      </c>
      <c r="B2409">
        <v>33370</v>
      </c>
      <c r="C2409" s="1">
        <f>ROWS($B$2:B2409)</f>
        <v>2408</v>
      </c>
      <c r="D2409" t="str">
        <f>IF(Formulaire!$D$35=Communes!B2409,Communes!C2409,"")</f>
        <v/>
      </c>
      <c r="E2409" t="str">
        <f t="shared" si="37"/>
        <v/>
      </c>
      <c r="F2409" s="1" t="str" cm="1">
        <f t="array" ref="F2409">IFERROR(INDEX($A$2:$A$4718,E2409),"")</f>
        <v/>
      </c>
    </row>
    <row r="2410" spans="1:6" x14ac:dyDescent="0.3">
      <c r="A2410" t="s">
        <v>2406</v>
      </c>
      <c r="B2410">
        <v>33190</v>
      </c>
      <c r="C2410" s="1">
        <f>ROWS($B$2:B2410)</f>
        <v>2409</v>
      </c>
      <c r="D2410" t="str">
        <f>IF(Formulaire!$D$35=Communes!B2410,Communes!C2410,"")</f>
        <v/>
      </c>
      <c r="E2410" t="str">
        <f t="shared" si="37"/>
        <v/>
      </c>
      <c r="F2410" s="1" t="str" cm="1">
        <f t="array" ref="F2410">IFERROR(INDEX($A$2:$A$4718,E2410),"")</f>
        <v/>
      </c>
    </row>
    <row r="2411" spans="1:6" x14ac:dyDescent="0.3">
      <c r="A2411" t="s">
        <v>2407</v>
      </c>
      <c r="B2411">
        <v>33660</v>
      </c>
      <c r="C2411" s="1">
        <f>ROWS($B$2:B2411)</f>
        <v>2410</v>
      </c>
      <c r="D2411" t="str">
        <f>IF(Formulaire!$D$35=Communes!B2411,Communes!C2411,"")</f>
        <v/>
      </c>
      <c r="E2411" t="str">
        <f t="shared" si="37"/>
        <v/>
      </c>
      <c r="F2411" s="1" t="str" cm="1">
        <f t="array" ref="F2411">IFERROR(INDEX($A$2:$A$4718,E2411),"")</f>
        <v/>
      </c>
    </row>
    <row r="2412" spans="1:6" x14ac:dyDescent="0.3">
      <c r="A2412" t="s">
        <v>2408</v>
      </c>
      <c r="B2412">
        <v>33680</v>
      </c>
      <c r="C2412" s="1">
        <f>ROWS($B$2:B2412)</f>
        <v>2411</v>
      </c>
      <c r="D2412" t="str">
        <f>IF(Formulaire!$D$35=Communes!B2412,Communes!C2412,"")</f>
        <v/>
      </c>
      <c r="E2412" t="str">
        <f t="shared" si="37"/>
        <v/>
      </c>
      <c r="F2412" s="1" t="str" cm="1">
        <f t="array" ref="F2412">IFERROR(INDEX($A$2:$A$4718,E2412),"")</f>
        <v/>
      </c>
    </row>
    <row r="2413" spans="1:6" x14ac:dyDescent="0.3">
      <c r="A2413" t="s">
        <v>2409</v>
      </c>
      <c r="B2413">
        <v>33640</v>
      </c>
      <c r="C2413" s="1">
        <f>ROWS($B$2:B2413)</f>
        <v>2412</v>
      </c>
      <c r="D2413" t="str">
        <f>IF(Formulaire!$D$35=Communes!B2413,Communes!C2413,"")</f>
        <v/>
      </c>
      <c r="E2413" t="str">
        <f t="shared" si="37"/>
        <v/>
      </c>
      <c r="F2413" s="1" t="str" cm="1">
        <f t="array" ref="F2413">IFERROR(INDEX($A$2:$A$4718,E2413),"")</f>
        <v/>
      </c>
    </row>
    <row r="2414" spans="1:6" x14ac:dyDescent="0.3">
      <c r="A2414" t="s">
        <v>2410</v>
      </c>
      <c r="B2414">
        <v>33670</v>
      </c>
      <c r="C2414" s="1">
        <f>ROWS($B$2:B2414)</f>
        <v>2413</v>
      </c>
      <c r="D2414" t="str">
        <f>IF(Formulaire!$D$35=Communes!B2414,Communes!C2414,"")</f>
        <v/>
      </c>
      <c r="E2414" t="str">
        <f t="shared" si="37"/>
        <v/>
      </c>
      <c r="F2414" s="1" t="str" cm="1">
        <f t="array" ref="F2414">IFERROR(INDEX($A$2:$A$4718,E2414),"")</f>
        <v/>
      </c>
    </row>
    <row r="2415" spans="1:6" x14ac:dyDescent="0.3">
      <c r="A2415" t="s">
        <v>2110</v>
      </c>
      <c r="B2415">
        <v>33730</v>
      </c>
      <c r="C2415" s="1">
        <f>ROWS($B$2:B2415)</f>
        <v>2414</v>
      </c>
      <c r="D2415" t="str">
        <f>IF(Formulaire!$D$35=Communes!B2415,Communes!C2415,"")</f>
        <v/>
      </c>
      <c r="E2415" t="str">
        <f t="shared" si="37"/>
        <v/>
      </c>
      <c r="F2415" s="1" t="str" cm="1">
        <f t="array" ref="F2415">IFERROR(INDEX($A$2:$A$4718,E2415),"")</f>
        <v/>
      </c>
    </row>
    <row r="2416" spans="1:6" x14ac:dyDescent="0.3">
      <c r="A2416" t="s">
        <v>2411</v>
      </c>
      <c r="B2416">
        <v>33210</v>
      </c>
      <c r="C2416" s="1">
        <f>ROWS($B$2:B2416)</f>
        <v>2415</v>
      </c>
      <c r="D2416" t="str">
        <f>IF(Formulaire!$D$35=Communes!B2416,Communes!C2416,"")</f>
        <v/>
      </c>
      <c r="E2416" t="str">
        <f t="shared" si="37"/>
        <v/>
      </c>
      <c r="F2416" s="1" t="str" cm="1">
        <f t="array" ref="F2416">IFERROR(INDEX($A$2:$A$4718,E2416),"")</f>
        <v/>
      </c>
    </row>
    <row r="2417" spans="1:6" x14ac:dyDescent="0.3">
      <c r="A2417" t="s">
        <v>2412</v>
      </c>
      <c r="B2417">
        <v>33710</v>
      </c>
      <c r="C2417" s="1">
        <f>ROWS($B$2:B2417)</f>
        <v>2416</v>
      </c>
      <c r="D2417" t="str">
        <f>IF(Formulaire!$D$35=Communes!B2417,Communes!C2417,"")</f>
        <v/>
      </c>
      <c r="E2417" t="str">
        <f t="shared" si="37"/>
        <v/>
      </c>
      <c r="F2417" s="1" t="str" cm="1">
        <f t="array" ref="F2417">IFERROR(INDEX($A$2:$A$4718,E2417),"")</f>
        <v/>
      </c>
    </row>
    <row r="2418" spans="1:6" x14ac:dyDescent="0.3">
      <c r="A2418" t="s">
        <v>2413</v>
      </c>
      <c r="B2418">
        <v>33710</v>
      </c>
      <c r="C2418" s="1">
        <f>ROWS($B$2:B2418)</f>
        <v>2417</v>
      </c>
      <c r="D2418" t="str">
        <f>IF(Formulaire!$D$35=Communes!B2418,Communes!C2418,"")</f>
        <v/>
      </c>
      <c r="E2418" t="str">
        <f t="shared" si="37"/>
        <v/>
      </c>
      <c r="F2418" s="1" t="str" cm="1">
        <f t="array" ref="F2418">IFERROR(INDEX($A$2:$A$4718,E2418),"")</f>
        <v/>
      </c>
    </row>
    <row r="2419" spans="1:6" x14ac:dyDescent="0.3">
      <c r="A2419" t="s">
        <v>2413</v>
      </c>
      <c r="B2419">
        <v>33710</v>
      </c>
      <c r="C2419" s="1">
        <f>ROWS($B$2:B2419)</f>
        <v>2418</v>
      </c>
      <c r="D2419" t="str">
        <f>IF(Formulaire!$D$35=Communes!B2419,Communes!C2419,"")</f>
        <v/>
      </c>
      <c r="E2419" t="str">
        <f t="shared" si="37"/>
        <v/>
      </c>
      <c r="F2419" s="1" t="str" cm="1">
        <f t="array" ref="F2419">IFERROR(INDEX($A$2:$A$4718,E2419),"")</f>
        <v/>
      </c>
    </row>
    <row r="2420" spans="1:6" x14ac:dyDescent="0.3">
      <c r="A2420" t="s">
        <v>2414</v>
      </c>
      <c r="B2420">
        <v>33570</v>
      </c>
      <c r="C2420" s="1">
        <f>ROWS($B$2:B2420)</f>
        <v>2419</v>
      </c>
      <c r="D2420" t="str">
        <f>IF(Formulaire!$D$35=Communes!B2420,Communes!C2420,"")</f>
        <v/>
      </c>
      <c r="E2420" t="str">
        <f t="shared" si="37"/>
        <v/>
      </c>
      <c r="F2420" s="1" t="str" cm="1">
        <f t="array" ref="F2420">IFERROR(INDEX($A$2:$A$4718,E2420),"")</f>
        <v/>
      </c>
    </row>
    <row r="2421" spans="1:6" x14ac:dyDescent="0.3">
      <c r="A2421" t="s">
        <v>2414</v>
      </c>
      <c r="B2421">
        <v>33570</v>
      </c>
      <c r="C2421" s="1">
        <f>ROWS($B$2:B2421)</f>
        <v>2420</v>
      </c>
      <c r="D2421" t="str">
        <f>IF(Formulaire!$D$35=Communes!B2421,Communes!C2421,"")</f>
        <v/>
      </c>
      <c r="E2421" t="str">
        <f t="shared" si="37"/>
        <v/>
      </c>
      <c r="F2421" s="1" t="str" cm="1">
        <f t="array" ref="F2421">IFERROR(INDEX($A$2:$A$4718,E2421),"")</f>
        <v/>
      </c>
    </row>
    <row r="2422" spans="1:6" x14ac:dyDescent="0.3">
      <c r="A2422" t="s">
        <v>2415</v>
      </c>
      <c r="B2422">
        <v>33210</v>
      </c>
      <c r="C2422" s="1">
        <f>ROWS($B$2:B2422)</f>
        <v>2421</v>
      </c>
      <c r="D2422" t="str">
        <f>IF(Formulaire!$D$35=Communes!B2422,Communes!C2422,"")</f>
        <v/>
      </c>
      <c r="E2422" t="str">
        <f t="shared" si="37"/>
        <v/>
      </c>
      <c r="F2422" s="1" t="str" cm="1">
        <f t="array" ref="F2422">IFERROR(INDEX($A$2:$A$4718,E2422),"")</f>
        <v/>
      </c>
    </row>
    <row r="2423" spans="1:6" x14ac:dyDescent="0.3">
      <c r="A2423" t="s">
        <v>2416</v>
      </c>
      <c r="B2423">
        <v>33350</v>
      </c>
      <c r="C2423" s="1">
        <f>ROWS($B$2:B2423)</f>
        <v>2422</v>
      </c>
      <c r="D2423" t="str">
        <f>IF(Formulaire!$D$35=Communes!B2423,Communes!C2423,"")</f>
        <v/>
      </c>
      <c r="E2423" t="str">
        <f t="shared" si="37"/>
        <v/>
      </c>
      <c r="F2423" s="1" t="str" cm="1">
        <f t="array" ref="F2423">IFERROR(INDEX($A$2:$A$4718,E2423),"")</f>
        <v/>
      </c>
    </row>
    <row r="2424" spans="1:6" x14ac:dyDescent="0.3">
      <c r="A2424" t="s">
        <v>2083</v>
      </c>
      <c r="B2424">
        <v>33580</v>
      </c>
      <c r="C2424" s="1">
        <f>ROWS($B$2:B2424)</f>
        <v>2423</v>
      </c>
      <c r="D2424" t="str">
        <f>IF(Formulaire!$D$35=Communes!B2424,Communes!C2424,"")</f>
        <v/>
      </c>
      <c r="E2424" t="str">
        <f t="shared" si="37"/>
        <v/>
      </c>
      <c r="F2424" s="1" t="str" cm="1">
        <f t="array" ref="F2424">IFERROR(INDEX($A$2:$A$4718,E2424),"")</f>
        <v/>
      </c>
    </row>
    <row r="2425" spans="1:6" x14ac:dyDescent="0.3">
      <c r="A2425" t="s">
        <v>2417</v>
      </c>
      <c r="B2425">
        <v>33190</v>
      </c>
      <c r="C2425" s="1">
        <f>ROWS($B$2:B2425)</f>
        <v>2424</v>
      </c>
      <c r="D2425" t="str">
        <f>IF(Formulaire!$D$35=Communes!B2425,Communes!C2425,"")</f>
        <v/>
      </c>
      <c r="E2425" t="str">
        <f t="shared" si="37"/>
        <v/>
      </c>
      <c r="F2425" s="1" t="str" cm="1">
        <f t="array" ref="F2425">IFERROR(INDEX($A$2:$A$4718,E2425),"")</f>
        <v/>
      </c>
    </row>
    <row r="2426" spans="1:6" x14ac:dyDescent="0.3">
      <c r="A2426" t="s">
        <v>2418</v>
      </c>
      <c r="B2426">
        <v>33660</v>
      </c>
      <c r="C2426" s="1">
        <f>ROWS($B$2:B2426)</f>
        <v>2425</v>
      </c>
      <c r="D2426" t="str">
        <f>IF(Formulaire!$D$35=Communes!B2426,Communes!C2426,"")</f>
        <v/>
      </c>
      <c r="E2426" t="str">
        <f t="shared" si="37"/>
        <v/>
      </c>
      <c r="F2426" s="1" t="str" cm="1">
        <f t="array" ref="F2426">IFERROR(INDEX($A$2:$A$4718,E2426),"")</f>
        <v/>
      </c>
    </row>
    <row r="2427" spans="1:6" x14ac:dyDescent="0.3">
      <c r="A2427" t="s">
        <v>2419</v>
      </c>
      <c r="B2427">
        <v>33340</v>
      </c>
      <c r="C2427" s="1">
        <f>ROWS($B$2:B2427)</f>
        <v>2426</v>
      </c>
      <c r="D2427" t="str">
        <f>IF(Formulaire!$D$35=Communes!B2427,Communes!C2427,"")</f>
        <v/>
      </c>
      <c r="E2427" t="str">
        <f t="shared" si="37"/>
        <v/>
      </c>
      <c r="F2427" s="1" t="str" cm="1">
        <f t="array" ref="F2427">IFERROR(INDEX($A$2:$A$4718,E2427),"")</f>
        <v/>
      </c>
    </row>
    <row r="2428" spans="1:6" x14ac:dyDescent="0.3">
      <c r="A2428" t="s">
        <v>1884</v>
      </c>
      <c r="B2428">
        <v>33360</v>
      </c>
      <c r="C2428" s="1">
        <f>ROWS($B$2:B2428)</f>
        <v>2427</v>
      </c>
      <c r="D2428" t="str">
        <f>IF(Formulaire!$D$35=Communes!B2428,Communes!C2428,"")</f>
        <v/>
      </c>
      <c r="E2428" t="str">
        <f t="shared" si="37"/>
        <v/>
      </c>
      <c r="F2428" s="1" t="str" cm="1">
        <f t="array" ref="F2428">IFERROR(INDEX($A$2:$A$4718,E2428),"")</f>
        <v/>
      </c>
    </row>
    <row r="2429" spans="1:6" x14ac:dyDescent="0.3">
      <c r="A2429" t="s">
        <v>2420</v>
      </c>
      <c r="B2429">
        <v>33420</v>
      </c>
      <c r="C2429" s="1">
        <f>ROWS($B$2:B2429)</f>
        <v>2428</v>
      </c>
      <c r="D2429" t="str">
        <f>IF(Formulaire!$D$35=Communes!B2429,Communes!C2429,"")</f>
        <v/>
      </c>
      <c r="E2429" t="str">
        <f t="shared" si="37"/>
        <v/>
      </c>
      <c r="F2429" s="1" t="str" cm="1">
        <f t="array" ref="F2429">IFERROR(INDEX($A$2:$A$4718,E2429),"")</f>
        <v/>
      </c>
    </row>
    <row r="2430" spans="1:6" x14ac:dyDescent="0.3">
      <c r="A2430" t="s">
        <v>567</v>
      </c>
      <c r="B2430">
        <v>33860</v>
      </c>
      <c r="C2430" s="1">
        <f>ROWS($B$2:B2430)</f>
        <v>2429</v>
      </c>
      <c r="D2430" t="str">
        <f>IF(Formulaire!$D$35=Communes!B2430,Communes!C2430,"")</f>
        <v/>
      </c>
      <c r="E2430" t="str">
        <f t="shared" si="37"/>
        <v/>
      </c>
      <c r="F2430" s="1" t="str" cm="1">
        <f t="array" ref="F2430">IFERROR(INDEX($A$2:$A$4718,E2430),"")</f>
        <v/>
      </c>
    </row>
    <row r="2431" spans="1:6" x14ac:dyDescent="0.3">
      <c r="A2431" t="s">
        <v>2421</v>
      </c>
      <c r="B2431">
        <v>33190</v>
      </c>
      <c r="C2431" s="1">
        <f>ROWS($B$2:B2431)</f>
        <v>2430</v>
      </c>
      <c r="D2431" t="str">
        <f>IF(Formulaire!$D$35=Communes!B2431,Communes!C2431,"")</f>
        <v/>
      </c>
      <c r="E2431" t="str">
        <f t="shared" si="37"/>
        <v/>
      </c>
      <c r="F2431" s="1" t="str" cm="1">
        <f t="array" ref="F2431">IFERROR(INDEX($A$2:$A$4718,E2431),"")</f>
        <v/>
      </c>
    </row>
    <row r="2432" spans="1:6" x14ac:dyDescent="0.3">
      <c r="A2432" t="s">
        <v>2422</v>
      </c>
      <c r="B2432">
        <v>33580</v>
      </c>
      <c r="C2432" s="1">
        <f>ROWS($B$2:B2432)</f>
        <v>2431</v>
      </c>
      <c r="D2432" t="str">
        <f>IF(Formulaire!$D$35=Communes!B2432,Communes!C2432,"")</f>
        <v/>
      </c>
      <c r="E2432" t="str">
        <f t="shared" si="37"/>
        <v/>
      </c>
      <c r="F2432" s="1" t="str" cm="1">
        <f t="array" ref="F2432">IFERROR(INDEX($A$2:$A$4718,E2432),"")</f>
        <v/>
      </c>
    </row>
    <row r="2433" spans="1:6" x14ac:dyDescent="0.3">
      <c r="A2433" t="s">
        <v>2423</v>
      </c>
      <c r="B2433">
        <v>33220</v>
      </c>
      <c r="C2433" s="1">
        <f>ROWS($B$2:B2433)</f>
        <v>2432</v>
      </c>
      <c r="D2433" t="str">
        <f>IF(Formulaire!$D$35=Communes!B2433,Communes!C2433,"")</f>
        <v/>
      </c>
      <c r="E2433" t="str">
        <f t="shared" si="37"/>
        <v/>
      </c>
      <c r="F2433" s="1" t="str" cm="1">
        <f t="array" ref="F2433">IFERROR(INDEX($A$2:$A$4718,E2433),"")</f>
        <v/>
      </c>
    </row>
    <row r="2434" spans="1:6" x14ac:dyDescent="0.3">
      <c r="A2434" t="s">
        <v>2424</v>
      </c>
      <c r="B2434">
        <v>33410</v>
      </c>
      <c r="C2434" s="1">
        <f>ROWS($B$2:B2434)</f>
        <v>2433</v>
      </c>
      <c r="D2434" t="str">
        <f>IF(Formulaire!$D$35=Communes!B2434,Communes!C2434,"")</f>
        <v/>
      </c>
      <c r="E2434" t="str">
        <f t="shared" si="37"/>
        <v/>
      </c>
      <c r="F2434" s="1" t="str" cm="1">
        <f t="array" ref="F2434">IFERROR(INDEX($A$2:$A$4718,E2434),"")</f>
        <v/>
      </c>
    </row>
    <row r="2435" spans="1:6" x14ac:dyDescent="0.3">
      <c r="A2435" t="s">
        <v>2425</v>
      </c>
      <c r="B2435">
        <v>33126</v>
      </c>
      <c r="C2435" s="1">
        <f>ROWS($B$2:B2435)</f>
        <v>2434</v>
      </c>
      <c r="D2435" t="str">
        <f>IF(Formulaire!$D$35=Communes!B2435,Communes!C2435,"")</f>
        <v/>
      </c>
      <c r="E2435" t="str">
        <f t="shared" ref="E2435:E2498" si="38">IFERROR(SMALL($D:$D,C2435),"")</f>
        <v/>
      </c>
      <c r="F2435" s="1" t="str" cm="1">
        <f t="array" ref="F2435">IFERROR(INDEX($A$2:$A$4718,E2435),"")</f>
        <v/>
      </c>
    </row>
    <row r="2436" spans="1:6" x14ac:dyDescent="0.3">
      <c r="A2436" t="s">
        <v>2426</v>
      </c>
      <c r="B2436">
        <v>33210</v>
      </c>
      <c r="C2436" s="1">
        <f>ROWS($B$2:B2436)</f>
        <v>2435</v>
      </c>
      <c r="D2436" t="str">
        <f>IF(Formulaire!$D$35=Communes!B2436,Communes!C2436,"")</f>
        <v/>
      </c>
      <c r="E2436" t="str">
        <f t="shared" si="38"/>
        <v/>
      </c>
      <c r="F2436" s="1" t="str" cm="1">
        <f t="array" ref="F2436">IFERROR(INDEX($A$2:$A$4718,E2436),"")</f>
        <v/>
      </c>
    </row>
    <row r="2437" spans="1:6" x14ac:dyDescent="0.3">
      <c r="A2437" t="s">
        <v>2427</v>
      </c>
      <c r="B2437">
        <v>33760</v>
      </c>
      <c r="C2437" s="1">
        <f>ROWS($B$2:B2437)</f>
        <v>2436</v>
      </c>
      <c r="D2437" t="str">
        <f>IF(Formulaire!$D$35=Communes!B2437,Communes!C2437,"")</f>
        <v/>
      </c>
      <c r="E2437" t="str">
        <f t="shared" si="38"/>
        <v/>
      </c>
      <c r="F2437" s="1" t="str" cm="1">
        <f t="array" ref="F2437">IFERROR(INDEX($A$2:$A$4718,E2437),"")</f>
        <v/>
      </c>
    </row>
    <row r="2438" spans="1:6" x14ac:dyDescent="0.3">
      <c r="A2438" t="s">
        <v>2111</v>
      </c>
      <c r="B2438">
        <v>33580</v>
      </c>
      <c r="C2438" s="1">
        <f>ROWS($B$2:B2438)</f>
        <v>2437</v>
      </c>
      <c r="D2438" t="str">
        <f>IF(Formulaire!$D$35=Communes!B2438,Communes!C2438,"")</f>
        <v/>
      </c>
      <c r="E2438" t="str">
        <f t="shared" si="38"/>
        <v/>
      </c>
      <c r="F2438" s="1" t="str" cm="1">
        <f t="array" ref="F2438">IFERROR(INDEX($A$2:$A$4718,E2438),"")</f>
        <v/>
      </c>
    </row>
    <row r="2439" spans="1:6" x14ac:dyDescent="0.3">
      <c r="A2439" t="s">
        <v>2428</v>
      </c>
      <c r="B2439">
        <v>33220</v>
      </c>
      <c r="C2439" s="1">
        <f>ROWS($B$2:B2439)</f>
        <v>2438</v>
      </c>
      <c r="D2439" t="str">
        <f>IF(Formulaire!$D$35=Communes!B2439,Communes!C2439,"")</f>
        <v/>
      </c>
      <c r="E2439" t="str">
        <f t="shared" si="38"/>
        <v/>
      </c>
      <c r="F2439" s="1" t="str" cm="1">
        <f t="array" ref="F2439">IFERROR(INDEX($A$2:$A$4718,E2439),"")</f>
        <v/>
      </c>
    </row>
    <row r="2440" spans="1:6" x14ac:dyDescent="0.3">
      <c r="A2440" t="s">
        <v>2429</v>
      </c>
      <c r="B2440">
        <v>33350</v>
      </c>
      <c r="C2440" s="1">
        <f>ROWS($B$2:B2440)</f>
        <v>2439</v>
      </c>
      <c r="D2440" t="str">
        <f>IF(Formulaire!$D$35=Communes!B2440,Communes!C2440,"")</f>
        <v/>
      </c>
      <c r="E2440" t="str">
        <f t="shared" si="38"/>
        <v/>
      </c>
      <c r="F2440" s="1" t="str" cm="1">
        <f t="array" ref="F2440">IFERROR(INDEX($A$2:$A$4718,E2440),"")</f>
        <v/>
      </c>
    </row>
    <row r="2441" spans="1:6" x14ac:dyDescent="0.3">
      <c r="A2441" t="s">
        <v>2430</v>
      </c>
      <c r="B2441">
        <v>33910</v>
      </c>
      <c r="C2441" s="1">
        <f>ROWS($B$2:B2441)</f>
        <v>2440</v>
      </c>
      <c r="D2441" t="str">
        <f>IF(Formulaire!$D$35=Communes!B2441,Communes!C2441,"")</f>
        <v/>
      </c>
      <c r="E2441" t="str">
        <f t="shared" si="38"/>
        <v/>
      </c>
      <c r="F2441" s="1" t="str" cm="1">
        <f t="array" ref="F2441">IFERROR(INDEX($A$2:$A$4718,E2441),"")</f>
        <v/>
      </c>
    </row>
    <row r="2442" spans="1:6" x14ac:dyDescent="0.3">
      <c r="A2442" t="s">
        <v>2431</v>
      </c>
      <c r="B2442">
        <v>33670</v>
      </c>
      <c r="C2442" s="1">
        <f>ROWS($B$2:B2442)</f>
        <v>2441</v>
      </c>
      <c r="D2442" t="str">
        <f>IF(Formulaire!$D$35=Communes!B2442,Communes!C2442,"")</f>
        <v/>
      </c>
      <c r="E2442" t="str">
        <f t="shared" si="38"/>
        <v/>
      </c>
      <c r="F2442" s="1" t="str" cm="1">
        <f t="array" ref="F2442">IFERROR(INDEX($A$2:$A$4718,E2442),"")</f>
        <v/>
      </c>
    </row>
    <row r="2443" spans="1:6" x14ac:dyDescent="0.3">
      <c r="A2443" t="s">
        <v>2086</v>
      </c>
      <c r="B2443">
        <v>33141</v>
      </c>
      <c r="C2443" s="1">
        <f>ROWS($B$2:B2443)</f>
        <v>2442</v>
      </c>
      <c r="D2443" t="str">
        <f>IF(Formulaire!$D$35=Communes!B2443,Communes!C2443,"")</f>
        <v/>
      </c>
      <c r="E2443" t="str">
        <f t="shared" si="38"/>
        <v/>
      </c>
      <c r="F2443" s="1" t="str" cm="1">
        <f t="array" ref="F2443">IFERROR(INDEX($A$2:$A$4718,E2443),"")</f>
        <v/>
      </c>
    </row>
    <row r="2444" spans="1:6" x14ac:dyDescent="0.3">
      <c r="A2444" t="s">
        <v>270</v>
      </c>
      <c r="B2444">
        <v>33126</v>
      </c>
      <c r="C2444" s="1">
        <f>ROWS($B$2:B2444)</f>
        <v>2443</v>
      </c>
      <c r="D2444" t="str">
        <f>IF(Formulaire!$D$35=Communes!B2444,Communes!C2444,"")</f>
        <v/>
      </c>
      <c r="E2444" t="str">
        <f t="shared" si="38"/>
        <v/>
      </c>
      <c r="F2444" s="1" t="str" cm="1">
        <f t="array" ref="F2444">IFERROR(INDEX($A$2:$A$4718,E2444),"")</f>
        <v/>
      </c>
    </row>
    <row r="2445" spans="1:6" x14ac:dyDescent="0.3">
      <c r="A2445" t="s">
        <v>2432</v>
      </c>
      <c r="B2445">
        <v>33240</v>
      </c>
      <c r="C2445" s="1">
        <f>ROWS($B$2:B2445)</f>
        <v>2444</v>
      </c>
      <c r="D2445" t="str">
        <f>IF(Formulaire!$D$35=Communes!B2445,Communes!C2445,"")</f>
        <v/>
      </c>
      <c r="E2445" t="str">
        <f t="shared" si="38"/>
        <v/>
      </c>
      <c r="F2445" s="1" t="str" cm="1">
        <f t="array" ref="F2445">IFERROR(INDEX($A$2:$A$4718,E2445),"")</f>
        <v/>
      </c>
    </row>
    <row r="2446" spans="1:6" x14ac:dyDescent="0.3">
      <c r="A2446" t="s">
        <v>2433</v>
      </c>
      <c r="B2446">
        <v>33490</v>
      </c>
      <c r="C2446" s="1">
        <f>ROWS($B$2:B2446)</f>
        <v>2445</v>
      </c>
      <c r="D2446" t="str">
        <f>IF(Formulaire!$D$35=Communes!B2446,Communes!C2446,"")</f>
        <v/>
      </c>
      <c r="E2446" t="str">
        <f t="shared" si="38"/>
        <v/>
      </c>
      <c r="F2446" s="1" t="str" cm="1">
        <f t="array" ref="F2446">IFERROR(INDEX($A$2:$A$4718,E2446),"")</f>
        <v/>
      </c>
    </row>
    <row r="2447" spans="1:6" x14ac:dyDescent="0.3">
      <c r="A2447" t="s">
        <v>2434</v>
      </c>
      <c r="B2447">
        <v>33220</v>
      </c>
      <c r="C2447" s="1">
        <f>ROWS($B$2:B2447)</f>
        <v>2446</v>
      </c>
      <c r="D2447" t="str">
        <f>IF(Formulaire!$D$35=Communes!B2447,Communes!C2447,"")</f>
        <v/>
      </c>
      <c r="E2447" t="str">
        <f t="shared" si="38"/>
        <v/>
      </c>
      <c r="F2447" s="1" t="str" cm="1">
        <f t="array" ref="F2447">IFERROR(INDEX($A$2:$A$4718,E2447),"")</f>
        <v/>
      </c>
    </row>
    <row r="2448" spans="1:6" x14ac:dyDescent="0.3">
      <c r="A2448" t="s">
        <v>2435</v>
      </c>
      <c r="B2448">
        <v>33390</v>
      </c>
      <c r="C2448" s="1">
        <f>ROWS($B$2:B2448)</f>
        <v>2447</v>
      </c>
      <c r="D2448" t="str">
        <f>IF(Formulaire!$D$35=Communes!B2448,Communes!C2448,"")</f>
        <v/>
      </c>
      <c r="E2448" t="str">
        <f t="shared" si="38"/>
        <v/>
      </c>
      <c r="F2448" s="1" t="str" cm="1">
        <f t="array" ref="F2448">IFERROR(INDEX($A$2:$A$4718,E2448),"")</f>
        <v/>
      </c>
    </row>
    <row r="2449" spans="1:6" x14ac:dyDescent="0.3">
      <c r="A2449" t="s">
        <v>2436</v>
      </c>
      <c r="B2449">
        <v>33790</v>
      </c>
      <c r="C2449" s="1">
        <f>ROWS($B$2:B2449)</f>
        <v>2448</v>
      </c>
      <c r="D2449" t="str">
        <f>IF(Formulaire!$D$35=Communes!B2449,Communes!C2449,"")</f>
        <v/>
      </c>
      <c r="E2449" t="str">
        <f t="shared" si="38"/>
        <v/>
      </c>
      <c r="F2449" s="1" t="str" cm="1">
        <f t="array" ref="F2449">IFERROR(INDEX($A$2:$A$4718,E2449),"")</f>
        <v/>
      </c>
    </row>
    <row r="2450" spans="1:6" x14ac:dyDescent="0.3">
      <c r="A2450" t="s">
        <v>2437</v>
      </c>
      <c r="B2450">
        <v>33660</v>
      </c>
      <c r="C2450" s="1">
        <f>ROWS($B$2:B2450)</f>
        <v>2449</v>
      </c>
      <c r="D2450" t="str">
        <f>IF(Formulaire!$D$35=Communes!B2450,Communes!C2450,"")</f>
        <v/>
      </c>
      <c r="E2450" t="str">
        <f t="shared" si="38"/>
        <v/>
      </c>
      <c r="F2450" s="1" t="str" cm="1">
        <f t="array" ref="F2450">IFERROR(INDEX($A$2:$A$4718,E2450),"")</f>
        <v/>
      </c>
    </row>
    <row r="2451" spans="1:6" x14ac:dyDescent="0.3">
      <c r="A2451" t="s">
        <v>2438</v>
      </c>
      <c r="B2451">
        <v>33820</v>
      </c>
      <c r="C2451" s="1">
        <f>ROWS($B$2:B2451)</f>
        <v>2450</v>
      </c>
      <c r="D2451" t="str">
        <f>IF(Formulaire!$D$35=Communes!B2451,Communes!C2451,"")</f>
        <v/>
      </c>
      <c r="E2451" t="str">
        <f t="shared" si="38"/>
        <v/>
      </c>
      <c r="F2451" s="1" t="str" cm="1">
        <f t="array" ref="F2451">IFERROR(INDEX($A$2:$A$4718,E2451),"")</f>
        <v/>
      </c>
    </row>
    <row r="2452" spans="1:6" x14ac:dyDescent="0.3">
      <c r="A2452" t="s">
        <v>2439</v>
      </c>
      <c r="B2452">
        <v>33420</v>
      </c>
      <c r="C2452" s="1">
        <f>ROWS($B$2:B2452)</f>
        <v>2451</v>
      </c>
      <c r="D2452" t="str">
        <f>IF(Formulaire!$D$35=Communes!B2452,Communes!C2452,"")</f>
        <v/>
      </c>
      <c r="E2452" t="str">
        <f t="shared" si="38"/>
        <v/>
      </c>
      <c r="F2452" s="1" t="str" cm="1">
        <f t="array" ref="F2452">IFERROR(INDEX($A$2:$A$4718,E2452),"")</f>
        <v/>
      </c>
    </row>
    <row r="2453" spans="1:6" x14ac:dyDescent="0.3">
      <c r="A2453" t="s">
        <v>2440</v>
      </c>
      <c r="B2453">
        <v>33160</v>
      </c>
      <c r="C2453" s="1">
        <f>ROWS($B$2:B2453)</f>
        <v>2452</v>
      </c>
      <c r="D2453" t="str">
        <f>IF(Formulaire!$D$35=Communes!B2453,Communes!C2453,"")</f>
        <v/>
      </c>
      <c r="E2453" t="str">
        <f t="shared" si="38"/>
        <v/>
      </c>
      <c r="F2453" s="1" t="str" cm="1">
        <f t="array" ref="F2453">IFERROR(INDEX($A$2:$A$4718,E2453),"")</f>
        <v/>
      </c>
    </row>
    <row r="2454" spans="1:6" x14ac:dyDescent="0.3">
      <c r="A2454" t="s">
        <v>2441</v>
      </c>
      <c r="B2454">
        <v>33220</v>
      </c>
      <c r="C2454" s="1">
        <f>ROWS($B$2:B2454)</f>
        <v>2453</v>
      </c>
      <c r="D2454" t="str">
        <f>IF(Formulaire!$D$35=Communes!B2454,Communes!C2454,"")</f>
        <v/>
      </c>
      <c r="E2454" t="str">
        <f t="shared" si="38"/>
        <v/>
      </c>
      <c r="F2454" s="1" t="str" cm="1">
        <f t="array" ref="F2454">IFERROR(INDEX($A$2:$A$4718,E2454),"")</f>
        <v/>
      </c>
    </row>
    <row r="2455" spans="1:6" x14ac:dyDescent="0.3">
      <c r="A2455" t="s">
        <v>2442</v>
      </c>
      <c r="B2455">
        <v>33220</v>
      </c>
      <c r="C2455" s="1">
        <f>ROWS($B$2:B2455)</f>
        <v>2454</v>
      </c>
      <c r="D2455" t="str">
        <f>IF(Formulaire!$D$35=Communes!B2455,Communes!C2455,"")</f>
        <v/>
      </c>
      <c r="E2455" t="str">
        <f t="shared" si="38"/>
        <v/>
      </c>
      <c r="F2455" s="1" t="str" cm="1">
        <f t="array" ref="F2455">IFERROR(INDEX($A$2:$A$4718,E2455),"")</f>
        <v/>
      </c>
    </row>
    <row r="2456" spans="1:6" x14ac:dyDescent="0.3">
      <c r="A2456" t="s">
        <v>2442</v>
      </c>
      <c r="B2456">
        <v>33220</v>
      </c>
      <c r="C2456" s="1">
        <f>ROWS($B$2:B2456)</f>
        <v>2455</v>
      </c>
      <c r="D2456" t="str">
        <f>IF(Formulaire!$D$35=Communes!B2456,Communes!C2456,"")</f>
        <v/>
      </c>
      <c r="E2456" t="str">
        <f t="shared" si="38"/>
        <v/>
      </c>
      <c r="F2456" s="1" t="str" cm="1">
        <f t="array" ref="F2456">IFERROR(INDEX($A$2:$A$4718,E2456),"")</f>
        <v/>
      </c>
    </row>
    <row r="2457" spans="1:6" x14ac:dyDescent="0.3">
      <c r="A2457" t="s">
        <v>589</v>
      </c>
      <c r="B2457">
        <v>33540</v>
      </c>
      <c r="C2457" s="1">
        <f>ROWS($B$2:B2457)</f>
        <v>2456</v>
      </c>
      <c r="D2457" t="str">
        <f>IF(Formulaire!$D$35=Communes!B2457,Communes!C2457,"")</f>
        <v/>
      </c>
      <c r="E2457" t="str">
        <f t="shared" si="38"/>
        <v/>
      </c>
      <c r="F2457" s="1" t="str" cm="1">
        <f t="array" ref="F2457">IFERROR(INDEX($A$2:$A$4718,E2457),"")</f>
        <v/>
      </c>
    </row>
    <row r="2458" spans="1:6" x14ac:dyDescent="0.3">
      <c r="A2458" t="s">
        <v>2443</v>
      </c>
      <c r="B2458">
        <v>33820</v>
      </c>
      <c r="C2458" s="1">
        <f>ROWS($B$2:B2458)</f>
        <v>2457</v>
      </c>
      <c r="D2458" t="str">
        <f>IF(Formulaire!$D$35=Communes!B2458,Communes!C2458,"")</f>
        <v/>
      </c>
      <c r="E2458" t="str">
        <f t="shared" si="38"/>
        <v/>
      </c>
      <c r="F2458" s="1" t="str" cm="1">
        <f t="array" ref="F2458">IFERROR(INDEX($A$2:$A$4718,E2458),"")</f>
        <v/>
      </c>
    </row>
    <row r="2459" spans="1:6" x14ac:dyDescent="0.3">
      <c r="A2459" t="s">
        <v>2443</v>
      </c>
      <c r="B2459">
        <v>33860</v>
      </c>
      <c r="C2459" s="1">
        <f>ROWS($B$2:B2459)</f>
        <v>2458</v>
      </c>
      <c r="D2459" t="str">
        <f>IF(Formulaire!$D$35=Communes!B2459,Communes!C2459,"")</f>
        <v/>
      </c>
      <c r="E2459" t="str">
        <f t="shared" si="38"/>
        <v/>
      </c>
      <c r="F2459" s="1" t="str" cm="1">
        <f t="array" ref="F2459">IFERROR(INDEX($A$2:$A$4718,E2459),"")</f>
        <v/>
      </c>
    </row>
    <row r="2460" spans="1:6" x14ac:dyDescent="0.3">
      <c r="A2460" t="s">
        <v>2444</v>
      </c>
      <c r="B2460">
        <v>33880</v>
      </c>
      <c r="C2460" s="1">
        <f>ROWS($B$2:B2460)</f>
        <v>2459</v>
      </c>
      <c r="D2460" t="str">
        <f>IF(Formulaire!$D$35=Communes!B2460,Communes!C2460,"")</f>
        <v/>
      </c>
      <c r="E2460" t="str">
        <f t="shared" si="38"/>
        <v/>
      </c>
      <c r="F2460" s="1" t="str" cm="1">
        <f t="array" ref="F2460">IFERROR(INDEX($A$2:$A$4718,E2460),"")</f>
        <v/>
      </c>
    </row>
    <row r="2461" spans="1:6" x14ac:dyDescent="0.3">
      <c r="A2461" t="s">
        <v>2445</v>
      </c>
      <c r="B2461">
        <v>33920</v>
      </c>
      <c r="C2461" s="1">
        <f>ROWS($B$2:B2461)</f>
        <v>2460</v>
      </c>
      <c r="D2461" t="str">
        <f>IF(Formulaire!$D$35=Communes!B2461,Communes!C2461,"")</f>
        <v/>
      </c>
      <c r="E2461" t="str">
        <f t="shared" si="38"/>
        <v/>
      </c>
      <c r="F2461" s="1" t="str" cm="1">
        <f t="array" ref="F2461">IFERROR(INDEX($A$2:$A$4718,E2461),"")</f>
        <v/>
      </c>
    </row>
    <row r="2462" spans="1:6" x14ac:dyDescent="0.3">
      <c r="A2462" t="s">
        <v>2446</v>
      </c>
      <c r="B2462">
        <v>33340</v>
      </c>
      <c r="C2462" s="1">
        <f>ROWS($B$2:B2462)</f>
        <v>2461</v>
      </c>
      <c r="D2462" t="str">
        <f>IF(Formulaire!$D$35=Communes!B2462,Communes!C2462,"")</f>
        <v/>
      </c>
      <c r="E2462" t="str">
        <f t="shared" si="38"/>
        <v/>
      </c>
      <c r="F2462" s="1" t="str" cm="1">
        <f t="array" ref="F2462">IFERROR(INDEX($A$2:$A$4718,E2462),"")</f>
        <v/>
      </c>
    </row>
    <row r="2463" spans="1:6" x14ac:dyDescent="0.3">
      <c r="A2463" t="s">
        <v>2447</v>
      </c>
      <c r="B2463">
        <v>33330</v>
      </c>
      <c r="C2463" s="1">
        <f>ROWS($B$2:B2463)</f>
        <v>2462</v>
      </c>
      <c r="D2463" t="str">
        <f>IF(Formulaire!$D$35=Communes!B2463,Communes!C2463,"")</f>
        <v/>
      </c>
      <c r="E2463" t="str">
        <f t="shared" si="38"/>
        <v/>
      </c>
      <c r="F2463" s="1" t="str" cm="1">
        <f t="array" ref="F2463">IFERROR(INDEX($A$2:$A$4718,E2463),"")</f>
        <v/>
      </c>
    </row>
    <row r="2464" spans="1:6" x14ac:dyDescent="0.3">
      <c r="A2464" t="s">
        <v>2448</v>
      </c>
      <c r="B2464">
        <v>33230</v>
      </c>
      <c r="C2464" s="1">
        <f>ROWS($B$2:B2464)</f>
        <v>2463</v>
      </c>
      <c r="D2464" t="str">
        <f>IF(Formulaire!$D$35=Communes!B2464,Communes!C2464,"")</f>
        <v/>
      </c>
      <c r="E2464" t="str">
        <f t="shared" si="38"/>
        <v/>
      </c>
      <c r="F2464" s="1" t="str" cm="1">
        <f t="array" ref="F2464">IFERROR(INDEX($A$2:$A$4718,E2464),"")</f>
        <v/>
      </c>
    </row>
    <row r="2465" spans="1:6" x14ac:dyDescent="0.3">
      <c r="A2465" t="s">
        <v>2449</v>
      </c>
      <c r="B2465">
        <v>33570</v>
      </c>
      <c r="C2465" s="1">
        <f>ROWS($B$2:B2465)</f>
        <v>2464</v>
      </c>
      <c r="D2465" t="str">
        <f>IF(Formulaire!$D$35=Communes!B2465,Communes!C2465,"")</f>
        <v/>
      </c>
      <c r="E2465" t="str">
        <f t="shared" si="38"/>
        <v/>
      </c>
      <c r="F2465" s="1" t="str" cm="1">
        <f t="array" ref="F2465">IFERROR(INDEX($A$2:$A$4718,E2465),"")</f>
        <v/>
      </c>
    </row>
    <row r="2466" spans="1:6" x14ac:dyDescent="0.3">
      <c r="A2466" t="s">
        <v>2450</v>
      </c>
      <c r="B2466">
        <v>33910</v>
      </c>
      <c r="C2466" s="1">
        <f>ROWS($B$2:B2466)</f>
        <v>2465</v>
      </c>
      <c r="D2466" t="str">
        <f>IF(Formulaire!$D$35=Communes!B2466,Communes!C2466,"")</f>
        <v/>
      </c>
      <c r="E2466" t="str">
        <f t="shared" si="38"/>
        <v/>
      </c>
      <c r="F2466" s="1" t="str" cm="1">
        <f t="array" ref="F2466">IFERROR(INDEX($A$2:$A$4718,E2466),"")</f>
        <v/>
      </c>
    </row>
    <row r="2467" spans="1:6" x14ac:dyDescent="0.3">
      <c r="A2467" t="s">
        <v>2451</v>
      </c>
      <c r="B2467">
        <v>33710</v>
      </c>
      <c r="C2467" s="1">
        <f>ROWS($B$2:B2467)</f>
        <v>2466</v>
      </c>
      <c r="D2467" t="str">
        <f>IF(Formulaire!$D$35=Communes!B2467,Communes!C2467,"")</f>
        <v/>
      </c>
      <c r="E2467" t="str">
        <f t="shared" si="38"/>
        <v/>
      </c>
      <c r="F2467" s="1" t="str" cm="1">
        <f t="array" ref="F2467">IFERROR(INDEX($A$2:$A$4718,E2467),"")</f>
        <v/>
      </c>
    </row>
    <row r="2468" spans="1:6" x14ac:dyDescent="0.3">
      <c r="A2468" t="s">
        <v>2452</v>
      </c>
      <c r="B2468">
        <v>33820</v>
      </c>
      <c r="C2468" s="1">
        <f>ROWS($B$2:B2468)</f>
        <v>2467</v>
      </c>
      <c r="D2468" t="str">
        <f>IF(Formulaire!$D$35=Communes!B2468,Communes!C2468,"")</f>
        <v/>
      </c>
      <c r="E2468" t="str">
        <f t="shared" si="38"/>
        <v/>
      </c>
      <c r="F2468" s="1" t="str" cm="1">
        <f t="array" ref="F2468">IFERROR(INDEX($A$2:$A$4718,E2468),"")</f>
        <v/>
      </c>
    </row>
    <row r="2469" spans="1:6" x14ac:dyDescent="0.3">
      <c r="A2469" t="s">
        <v>244</v>
      </c>
      <c r="B2469">
        <v>33350</v>
      </c>
      <c r="C2469" s="1">
        <f>ROWS($B$2:B2469)</f>
        <v>2468</v>
      </c>
      <c r="D2469" t="str">
        <f>IF(Formulaire!$D$35=Communes!B2469,Communes!C2469,"")</f>
        <v/>
      </c>
      <c r="E2469" t="str">
        <f t="shared" si="38"/>
        <v/>
      </c>
      <c r="F2469" s="1" t="str" cm="1">
        <f t="array" ref="F2469">IFERROR(INDEX($A$2:$A$4718,E2469),"")</f>
        <v/>
      </c>
    </row>
    <row r="2470" spans="1:6" x14ac:dyDescent="0.3">
      <c r="A2470" t="s">
        <v>2453</v>
      </c>
      <c r="B2470">
        <v>33430</v>
      </c>
      <c r="C2470" s="1">
        <f>ROWS($B$2:B2470)</f>
        <v>2469</v>
      </c>
      <c r="D2470" t="str">
        <f>IF(Formulaire!$D$35=Communes!B2470,Communes!C2470,"")</f>
        <v/>
      </c>
      <c r="E2470" t="str">
        <f t="shared" si="38"/>
        <v/>
      </c>
      <c r="F2470" s="1" t="str" cm="1">
        <f t="array" ref="F2470">IFERROR(INDEX($A$2:$A$4718,E2470),"")</f>
        <v/>
      </c>
    </row>
    <row r="2471" spans="1:6" x14ac:dyDescent="0.3">
      <c r="A2471" t="s">
        <v>2454</v>
      </c>
      <c r="B2471">
        <v>33410</v>
      </c>
      <c r="C2471" s="1">
        <f>ROWS($B$2:B2471)</f>
        <v>2470</v>
      </c>
      <c r="D2471" t="str">
        <f>IF(Formulaire!$D$35=Communes!B2471,Communes!C2471,"")</f>
        <v/>
      </c>
      <c r="E2471" t="str">
        <f t="shared" si="38"/>
        <v/>
      </c>
      <c r="F2471" s="1" t="str" cm="1">
        <f t="array" ref="F2471">IFERROR(INDEX($A$2:$A$4718,E2471),"")</f>
        <v/>
      </c>
    </row>
    <row r="2472" spans="1:6" x14ac:dyDescent="0.3">
      <c r="A2472" t="s">
        <v>2455</v>
      </c>
      <c r="B2472">
        <v>33910</v>
      </c>
      <c r="C2472" s="1">
        <f>ROWS($B$2:B2472)</f>
        <v>2471</v>
      </c>
      <c r="D2472" t="str">
        <f>IF(Formulaire!$D$35=Communes!B2472,Communes!C2472,"")</f>
        <v/>
      </c>
      <c r="E2472" t="str">
        <f t="shared" si="38"/>
        <v/>
      </c>
      <c r="F2472" s="1" t="str" cm="1">
        <f t="array" ref="F2472">IFERROR(INDEX($A$2:$A$4718,E2472),"")</f>
        <v/>
      </c>
    </row>
    <row r="2473" spans="1:6" x14ac:dyDescent="0.3">
      <c r="A2473" t="s">
        <v>2456</v>
      </c>
      <c r="B2473">
        <v>33330</v>
      </c>
      <c r="C2473" s="1">
        <f>ROWS($B$2:B2473)</f>
        <v>2472</v>
      </c>
      <c r="D2473" t="str">
        <f>IF(Formulaire!$D$35=Communes!B2473,Communes!C2473,"")</f>
        <v/>
      </c>
      <c r="E2473" t="str">
        <f t="shared" si="38"/>
        <v/>
      </c>
      <c r="F2473" s="1" t="str" cm="1">
        <f t="array" ref="F2473">IFERROR(INDEX($A$2:$A$4718,E2473),"")</f>
        <v/>
      </c>
    </row>
    <row r="2474" spans="1:6" x14ac:dyDescent="0.3">
      <c r="A2474" t="s">
        <v>576</v>
      </c>
      <c r="B2474">
        <v>33180</v>
      </c>
      <c r="C2474" s="1">
        <f>ROWS($B$2:B2474)</f>
        <v>2473</v>
      </c>
      <c r="D2474" t="str">
        <f>IF(Formulaire!$D$35=Communes!B2474,Communes!C2474,"")</f>
        <v/>
      </c>
      <c r="E2474" t="str">
        <f t="shared" si="38"/>
        <v/>
      </c>
      <c r="F2474" s="1" t="str" cm="1">
        <f t="array" ref="F2474">IFERROR(INDEX($A$2:$A$4718,E2474),"")</f>
        <v/>
      </c>
    </row>
    <row r="2475" spans="1:6" x14ac:dyDescent="0.3">
      <c r="A2475" t="s">
        <v>2457</v>
      </c>
      <c r="B2475">
        <v>33330</v>
      </c>
      <c r="C2475" s="1">
        <f>ROWS($B$2:B2475)</f>
        <v>2474</v>
      </c>
      <c r="D2475" t="str">
        <f>IF(Formulaire!$D$35=Communes!B2475,Communes!C2475,"")</f>
        <v/>
      </c>
      <c r="E2475" t="str">
        <f t="shared" si="38"/>
        <v/>
      </c>
      <c r="F2475" s="1" t="str" cm="1">
        <f t="array" ref="F2475">IFERROR(INDEX($A$2:$A$4718,E2475),"")</f>
        <v/>
      </c>
    </row>
    <row r="2476" spans="1:6" x14ac:dyDescent="0.3">
      <c r="A2476" t="s">
        <v>258</v>
      </c>
      <c r="B2476">
        <v>33560</v>
      </c>
      <c r="C2476" s="1">
        <f>ROWS($B$2:B2476)</f>
        <v>2475</v>
      </c>
      <c r="D2476" t="str">
        <f>IF(Formulaire!$D$35=Communes!B2476,Communes!C2476,"")</f>
        <v/>
      </c>
      <c r="E2476" t="str">
        <f t="shared" si="38"/>
        <v/>
      </c>
      <c r="F2476" s="1" t="str" cm="1">
        <f t="array" ref="F2476">IFERROR(INDEX($A$2:$A$4718,E2476),"")</f>
        <v/>
      </c>
    </row>
    <row r="2477" spans="1:6" x14ac:dyDescent="0.3">
      <c r="A2477" t="s">
        <v>2458</v>
      </c>
      <c r="B2477">
        <v>33190</v>
      </c>
      <c r="C2477" s="1">
        <f>ROWS($B$2:B2477)</f>
        <v>2476</v>
      </c>
      <c r="D2477" t="str">
        <f>IF(Formulaire!$D$35=Communes!B2477,Communes!C2477,"")</f>
        <v/>
      </c>
      <c r="E2477" t="str">
        <f t="shared" si="38"/>
        <v/>
      </c>
      <c r="F2477" s="1" t="str" cm="1">
        <f t="array" ref="F2477">IFERROR(INDEX($A$2:$A$4718,E2477),"")</f>
        <v/>
      </c>
    </row>
    <row r="2478" spans="1:6" x14ac:dyDescent="0.3">
      <c r="A2478" t="s">
        <v>2459</v>
      </c>
      <c r="B2478">
        <v>33540</v>
      </c>
      <c r="C2478" s="1">
        <f>ROWS($B$2:B2478)</f>
        <v>2477</v>
      </c>
      <c r="D2478" t="str">
        <f>IF(Formulaire!$D$35=Communes!B2478,Communes!C2478,"")</f>
        <v/>
      </c>
      <c r="E2478" t="str">
        <f t="shared" si="38"/>
        <v/>
      </c>
      <c r="F2478" s="1" t="str" cm="1">
        <f t="array" ref="F2478">IFERROR(INDEX($A$2:$A$4718,E2478),"")</f>
        <v/>
      </c>
    </row>
    <row r="2479" spans="1:6" x14ac:dyDescent="0.3">
      <c r="A2479" t="s">
        <v>2460</v>
      </c>
      <c r="B2479">
        <v>33580</v>
      </c>
      <c r="C2479" s="1">
        <f>ROWS($B$2:B2479)</f>
        <v>2478</v>
      </c>
      <c r="D2479" t="str">
        <f>IF(Formulaire!$D$35=Communes!B2479,Communes!C2479,"")</f>
        <v/>
      </c>
      <c r="E2479" t="str">
        <f t="shared" si="38"/>
        <v/>
      </c>
      <c r="F2479" s="1" t="str" cm="1">
        <f t="array" ref="F2479">IFERROR(INDEX($A$2:$A$4718,E2479),"")</f>
        <v/>
      </c>
    </row>
    <row r="2480" spans="1:6" x14ac:dyDescent="0.3">
      <c r="A2480" t="s">
        <v>2461</v>
      </c>
      <c r="B2480">
        <v>33350</v>
      </c>
      <c r="C2480" s="1">
        <f>ROWS($B$2:B2480)</f>
        <v>2479</v>
      </c>
      <c r="D2480" t="str">
        <f>IF(Formulaire!$D$35=Communes!B2480,Communes!C2480,"")</f>
        <v/>
      </c>
      <c r="E2480" t="str">
        <f t="shared" si="38"/>
        <v/>
      </c>
      <c r="F2480" s="1" t="str" cm="1">
        <f t="array" ref="F2480">IFERROR(INDEX($A$2:$A$4718,E2480),"")</f>
        <v/>
      </c>
    </row>
    <row r="2481" spans="1:6" x14ac:dyDescent="0.3">
      <c r="A2481" t="s">
        <v>2462</v>
      </c>
      <c r="B2481">
        <v>33220</v>
      </c>
      <c r="C2481" s="1">
        <f>ROWS($B$2:B2481)</f>
        <v>2480</v>
      </c>
      <c r="D2481" t="str">
        <f>IF(Formulaire!$D$35=Communes!B2481,Communes!C2481,"")</f>
        <v/>
      </c>
      <c r="E2481" t="str">
        <f t="shared" si="38"/>
        <v/>
      </c>
      <c r="F2481" s="1" t="str" cm="1">
        <f t="array" ref="F2481">IFERROR(INDEX($A$2:$A$4718,E2481),"")</f>
        <v/>
      </c>
    </row>
    <row r="2482" spans="1:6" x14ac:dyDescent="0.3">
      <c r="A2482" t="s">
        <v>2463</v>
      </c>
      <c r="B2482">
        <v>33490</v>
      </c>
      <c r="C2482" s="1">
        <f>ROWS($B$2:B2482)</f>
        <v>2481</v>
      </c>
      <c r="D2482" t="str">
        <f>IF(Formulaire!$D$35=Communes!B2482,Communes!C2482,"")</f>
        <v/>
      </c>
      <c r="E2482" t="str">
        <f t="shared" si="38"/>
        <v/>
      </c>
      <c r="F2482" s="1" t="str" cm="1">
        <f t="array" ref="F2482">IFERROR(INDEX($A$2:$A$4718,E2482),"")</f>
        <v/>
      </c>
    </row>
    <row r="2483" spans="1:6" x14ac:dyDescent="0.3">
      <c r="A2483" t="s">
        <v>969</v>
      </c>
      <c r="B2483">
        <v>33580</v>
      </c>
      <c r="C2483" s="1">
        <f>ROWS($B$2:B2483)</f>
        <v>2482</v>
      </c>
      <c r="D2483" t="str">
        <f>IF(Formulaire!$D$35=Communes!B2483,Communes!C2483,"")</f>
        <v/>
      </c>
      <c r="E2483" t="str">
        <f t="shared" si="38"/>
        <v/>
      </c>
      <c r="F2483" s="1" t="str" cm="1">
        <f t="array" ref="F2483">IFERROR(INDEX($A$2:$A$4718,E2483),"")</f>
        <v/>
      </c>
    </row>
    <row r="2484" spans="1:6" x14ac:dyDescent="0.3">
      <c r="A2484" t="s">
        <v>2464</v>
      </c>
      <c r="B2484">
        <v>33390</v>
      </c>
      <c r="C2484" s="1">
        <f>ROWS($B$2:B2484)</f>
        <v>2483</v>
      </c>
      <c r="D2484" t="str">
        <f>IF(Formulaire!$D$35=Communes!B2484,Communes!C2484,"")</f>
        <v/>
      </c>
      <c r="E2484" t="str">
        <f t="shared" si="38"/>
        <v/>
      </c>
      <c r="F2484" s="1" t="str" cm="1">
        <f t="array" ref="F2484">IFERROR(INDEX($A$2:$A$4718,E2484),"")</f>
        <v/>
      </c>
    </row>
    <row r="2485" spans="1:6" x14ac:dyDescent="0.3">
      <c r="A2485" t="s">
        <v>2465</v>
      </c>
      <c r="B2485">
        <v>33350</v>
      </c>
      <c r="C2485" s="1">
        <f>ROWS($B$2:B2485)</f>
        <v>2484</v>
      </c>
      <c r="D2485" t="str">
        <f>IF(Formulaire!$D$35=Communes!B2485,Communes!C2485,"")</f>
        <v/>
      </c>
      <c r="E2485" t="str">
        <f t="shared" si="38"/>
        <v/>
      </c>
      <c r="F2485" s="1" t="str" cm="1">
        <f t="array" ref="F2485">IFERROR(INDEX($A$2:$A$4718,E2485),"")</f>
        <v/>
      </c>
    </row>
    <row r="2486" spans="1:6" x14ac:dyDescent="0.3">
      <c r="A2486" t="s">
        <v>2466</v>
      </c>
      <c r="B2486">
        <v>33240</v>
      </c>
      <c r="C2486" s="1">
        <f>ROWS($B$2:B2486)</f>
        <v>2485</v>
      </c>
      <c r="D2486" t="str">
        <f>IF(Formulaire!$D$35=Communes!B2486,Communes!C2486,"")</f>
        <v/>
      </c>
      <c r="E2486" t="str">
        <f t="shared" si="38"/>
        <v/>
      </c>
      <c r="F2486" s="1" t="str" cm="1">
        <f t="array" ref="F2486">IFERROR(INDEX($A$2:$A$4718,E2486),"")</f>
        <v/>
      </c>
    </row>
    <row r="2487" spans="1:6" x14ac:dyDescent="0.3">
      <c r="A2487" t="s">
        <v>2467</v>
      </c>
      <c r="B2487">
        <v>33670</v>
      </c>
      <c r="C2487" s="1">
        <f>ROWS($B$2:B2487)</f>
        <v>2486</v>
      </c>
      <c r="D2487" t="str">
        <f>IF(Formulaire!$D$35=Communes!B2487,Communes!C2487,"")</f>
        <v/>
      </c>
      <c r="E2487" t="str">
        <f t="shared" si="38"/>
        <v/>
      </c>
      <c r="F2487" s="1" t="str" cm="1">
        <f t="array" ref="F2487">IFERROR(INDEX($A$2:$A$4718,E2487),"")</f>
        <v/>
      </c>
    </row>
    <row r="2488" spans="1:6" x14ac:dyDescent="0.3">
      <c r="A2488" t="s">
        <v>2468</v>
      </c>
      <c r="B2488">
        <v>33490</v>
      </c>
      <c r="C2488" s="1">
        <f>ROWS($B$2:B2488)</f>
        <v>2487</v>
      </c>
      <c r="D2488" t="str">
        <f>IF(Formulaire!$D$35=Communes!B2488,Communes!C2488,"")</f>
        <v/>
      </c>
      <c r="E2488" t="str">
        <f t="shared" si="38"/>
        <v/>
      </c>
      <c r="F2488" s="1" t="str" cm="1">
        <f t="array" ref="F2488">IFERROR(INDEX($A$2:$A$4718,E2488),"")</f>
        <v/>
      </c>
    </row>
    <row r="2489" spans="1:6" x14ac:dyDescent="0.3">
      <c r="A2489" t="s">
        <v>2469</v>
      </c>
      <c r="B2489">
        <v>33340</v>
      </c>
      <c r="C2489" s="1">
        <f>ROWS($B$2:B2489)</f>
        <v>2488</v>
      </c>
      <c r="D2489" t="str">
        <f>IF(Formulaire!$D$35=Communes!B2489,Communes!C2489,"")</f>
        <v/>
      </c>
      <c r="E2489" t="str">
        <f t="shared" si="38"/>
        <v/>
      </c>
      <c r="F2489" s="1" t="str" cm="1">
        <f t="array" ref="F2489">IFERROR(INDEX($A$2:$A$4718,E2489),"")</f>
        <v/>
      </c>
    </row>
    <row r="2490" spans="1:6" x14ac:dyDescent="0.3">
      <c r="A2490" t="s">
        <v>2470</v>
      </c>
      <c r="B2490">
        <v>33750</v>
      </c>
      <c r="C2490" s="1">
        <f>ROWS($B$2:B2490)</f>
        <v>2489</v>
      </c>
      <c r="D2490" t="str">
        <f>IF(Formulaire!$D$35=Communes!B2490,Communes!C2490,"")</f>
        <v/>
      </c>
      <c r="E2490" t="str">
        <f t="shared" si="38"/>
        <v/>
      </c>
      <c r="F2490" s="1" t="str" cm="1">
        <f t="array" ref="F2490">IFERROR(INDEX($A$2:$A$4718,E2490),"")</f>
        <v/>
      </c>
    </row>
    <row r="2491" spans="1:6" x14ac:dyDescent="0.3">
      <c r="A2491" t="s">
        <v>2471</v>
      </c>
      <c r="B2491">
        <v>33240</v>
      </c>
      <c r="C2491" s="1">
        <f>ROWS($B$2:B2491)</f>
        <v>2490</v>
      </c>
      <c r="D2491" t="str">
        <f>IF(Formulaire!$D$35=Communes!B2491,Communes!C2491,"")</f>
        <v/>
      </c>
      <c r="E2491" t="str">
        <f t="shared" si="38"/>
        <v/>
      </c>
      <c r="F2491" s="1" t="str" cm="1">
        <f t="array" ref="F2491">IFERROR(INDEX($A$2:$A$4718,E2491),"")</f>
        <v/>
      </c>
    </row>
    <row r="2492" spans="1:6" x14ac:dyDescent="0.3">
      <c r="A2492" t="s">
        <v>308</v>
      </c>
      <c r="B2492">
        <v>33240</v>
      </c>
      <c r="C2492" s="1">
        <f>ROWS($B$2:B2492)</f>
        <v>2491</v>
      </c>
      <c r="D2492" t="str">
        <f>IF(Formulaire!$D$35=Communes!B2492,Communes!C2492,"")</f>
        <v/>
      </c>
      <c r="E2492" t="str">
        <f t="shared" si="38"/>
        <v/>
      </c>
      <c r="F2492" s="1" t="str" cm="1">
        <f t="array" ref="F2492">IFERROR(INDEX($A$2:$A$4718,E2492),"")</f>
        <v/>
      </c>
    </row>
    <row r="2493" spans="1:6" x14ac:dyDescent="0.3">
      <c r="A2493" t="s">
        <v>2472</v>
      </c>
      <c r="B2493">
        <v>33920</v>
      </c>
      <c r="C2493" s="1">
        <f>ROWS($B$2:B2493)</f>
        <v>2492</v>
      </c>
      <c r="D2493" t="str">
        <f>IF(Formulaire!$D$35=Communes!B2493,Communes!C2493,"")</f>
        <v/>
      </c>
      <c r="E2493" t="str">
        <f t="shared" si="38"/>
        <v/>
      </c>
      <c r="F2493" s="1" t="str" cm="1">
        <f t="array" ref="F2493">IFERROR(INDEX($A$2:$A$4718,E2493),"")</f>
        <v/>
      </c>
    </row>
    <row r="2494" spans="1:6" x14ac:dyDescent="0.3">
      <c r="A2494" t="s">
        <v>2473</v>
      </c>
      <c r="B2494">
        <v>33480</v>
      </c>
      <c r="C2494" s="1">
        <f>ROWS($B$2:B2494)</f>
        <v>2493</v>
      </c>
      <c r="D2494" t="str">
        <f>IF(Formulaire!$D$35=Communes!B2494,Communes!C2494,"")</f>
        <v/>
      </c>
      <c r="E2494" t="str">
        <f t="shared" si="38"/>
        <v/>
      </c>
      <c r="F2494" s="1" t="str" cm="1">
        <f t="array" ref="F2494">IFERROR(INDEX($A$2:$A$4718,E2494),"")</f>
        <v/>
      </c>
    </row>
    <row r="2495" spans="1:6" x14ac:dyDescent="0.3">
      <c r="A2495" t="s">
        <v>2474</v>
      </c>
      <c r="B2495">
        <v>33190</v>
      </c>
      <c r="C2495" s="1">
        <f>ROWS($B$2:B2495)</f>
        <v>2494</v>
      </c>
      <c r="D2495" t="str">
        <f>IF(Formulaire!$D$35=Communes!B2495,Communes!C2495,"")</f>
        <v/>
      </c>
      <c r="E2495" t="str">
        <f t="shared" si="38"/>
        <v/>
      </c>
      <c r="F2495" s="1" t="str" cm="1">
        <f t="array" ref="F2495">IFERROR(INDEX($A$2:$A$4718,E2495),"")</f>
        <v/>
      </c>
    </row>
    <row r="2496" spans="1:6" x14ac:dyDescent="0.3">
      <c r="A2496" t="s">
        <v>983</v>
      </c>
      <c r="B2496">
        <v>33540</v>
      </c>
      <c r="C2496" s="1">
        <f>ROWS($B$2:B2496)</f>
        <v>2495</v>
      </c>
      <c r="D2496" t="str">
        <f>IF(Formulaire!$D$35=Communes!B2496,Communes!C2496,"")</f>
        <v/>
      </c>
      <c r="E2496" t="str">
        <f t="shared" si="38"/>
        <v/>
      </c>
      <c r="F2496" s="1" t="str" cm="1">
        <f t="array" ref="F2496">IFERROR(INDEX($A$2:$A$4718,E2496),"")</f>
        <v/>
      </c>
    </row>
    <row r="2497" spans="1:6" x14ac:dyDescent="0.3">
      <c r="A2497" t="s">
        <v>305</v>
      </c>
      <c r="B2497">
        <v>33330</v>
      </c>
      <c r="C2497" s="1">
        <f>ROWS($B$2:B2497)</f>
        <v>2496</v>
      </c>
      <c r="D2497" t="str">
        <f>IF(Formulaire!$D$35=Communes!B2497,Communes!C2497,"")</f>
        <v/>
      </c>
      <c r="E2497" t="str">
        <f t="shared" si="38"/>
        <v/>
      </c>
      <c r="F2497" s="1" t="str" cm="1">
        <f t="array" ref="F2497">IFERROR(INDEX($A$2:$A$4718,E2497),"")</f>
        <v/>
      </c>
    </row>
    <row r="2498" spans="1:6" x14ac:dyDescent="0.3">
      <c r="A2498" t="s">
        <v>2475</v>
      </c>
      <c r="B2498">
        <v>33420</v>
      </c>
      <c r="C2498" s="1">
        <f>ROWS($B$2:B2498)</f>
        <v>2497</v>
      </c>
      <c r="D2498" t="str">
        <f>IF(Formulaire!$D$35=Communes!B2498,Communes!C2498,"")</f>
        <v/>
      </c>
      <c r="E2498" t="str">
        <f t="shared" si="38"/>
        <v/>
      </c>
      <c r="F2498" s="1" t="str" cm="1">
        <f t="array" ref="F2498">IFERROR(INDEX($A$2:$A$4718,E2498),"")</f>
        <v/>
      </c>
    </row>
    <row r="2499" spans="1:6" x14ac:dyDescent="0.3">
      <c r="A2499" t="s">
        <v>2476</v>
      </c>
      <c r="B2499">
        <v>33127</v>
      </c>
      <c r="C2499" s="1">
        <f>ROWS($B$2:B2499)</f>
        <v>2498</v>
      </c>
      <c r="D2499" t="str">
        <f>IF(Formulaire!$D$35=Communes!B2499,Communes!C2499,"")</f>
        <v/>
      </c>
      <c r="E2499" t="str">
        <f t="shared" ref="E2499:E2562" si="39">IFERROR(SMALL($D:$D,C2499),"")</f>
        <v/>
      </c>
      <c r="F2499" s="1" t="str" cm="1">
        <f t="array" ref="F2499">IFERROR(INDEX($A$2:$A$4718,E2499),"")</f>
        <v/>
      </c>
    </row>
    <row r="2500" spans="1:6" x14ac:dyDescent="0.3">
      <c r="A2500" t="s">
        <v>2477</v>
      </c>
      <c r="B2500">
        <v>33250</v>
      </c>
      <c r="C2500" s="1">
        <f>ROWS($B$2:B2500)</f>
        <v>2499</v>
      </c>
      <c r="D2500" t="str">
        <f>IF(Formulaire!$D$35=Communes!B2500,Communes!C2500,"")</f>
        <v/>
      </c>
      <c r="E2500" t="str">
        <f t="shared" si="39"/>
        <v/>
      </c>
      <c r="F2500" s="1" t="str" cm="1">
        <f t="array" ref="F2500">IFERROR(INDEX($A$2:$A$4718,E2500),"")</f>
        <v/>
      </c>
    </row>
    <row r="2501" spans="1:6" x14ac:dyDescent="0.3">
      <c r="A2501" t="s">
        <v>2478</v>
      </c>
      <c r="B2501">
        <v>33112</v>
      </c>
      <c r="C2501" s="1">
        <f>ROWS($B$2:B2501)</f>
        <v>2500</v>
      </c>
      <c r="D2501" t="str">
        <f>IF(Formulaire!$D$35=Communes!B2501,Communes!C2501,"")</f>
        <v/>
      </c>
      <c r="E2501" t="str">
        <f t="shared" si="39"/>
        <v/>
      </c>
      <c r="F2501" s="1" t="str" cm="1">
        <f t="array" ref="F2501">IFERROR(INDEX($A$2:$A$4718,E2501),"")</f>
        <v/>
      </c>
    </row>
    <row r="2502" spans="1:6" x14ac:dyDescent="0.3">
      <c r="A2502" t="s">
        <v>2479</v>
      </c>
      <c r="B2502">
        <v>33240</v>
      </c>
      <c r="C2502" s="1">
        <f>ROWS($B$2:B2502)</f>
        <v>2501</v>
      </c>
      <c r="D2502" t="str">
        <f>IF(Formulaire!$D$35=Communes!B2502,Communes!C2502,"")</f>
        <v/>
      </c>
      <c r="E2502" t="str">
        <f t="shared" si="39"/>
        <v/>
      </c>
      <c r="F2502" s="1" t="str" cm="1">
        <f t="array" ref="F2502">IFERROR(INDEX($A$2:$A$4718,E2502),"")</f>
        <v/>
      </c>
    </row>
    <row r="2503" spans="1:6" x14ac:dyDescent="0.3">
      <c r="A2503" t="s">
        <v>604</v>
      </c>
      <c r="B2503">
        <v>33330</v>
      </c>
      <c r="C2503" s="1">
        <f>ROWS($B$2:B2503)</f>
        <v>2502</v>
      </c>
      <c r="D2503" t="str">
        <f>IF(Formulaire!$D$35=Communes!B2503,Communes!C2503,"")</f>
        <v/>
      </c>
      <c r="E2503" t="str">
        <f t="shared" si="39"/>
        <v/>
      </c>
      <c r="F2503" s="1" t="str" cm="1">
        <f t="array" ref="F2503">IFERROR(INDEX($A$2:$A$4718,E2503),"")</f>
        <v/>
      </c>
    </row>
    <row r="2504" spans="1:6" x14ac:dyDescent="0.3">
      <c r="A2504" t="s">
        <v>2480</v>
      </c>
      <c r="B2504">
        <v>33540</v>
      </c>
      <c r="C2504" s="1">
        <f>ROWS($B$2:B2504)</f>
        <v>2503</v>
      </c>
      <c r="D2504" t="str">
        <f>IF(Formulaire!$D$35=Communes!B2504,Communes!C2504,"")</f>
        <v/>
      </c>
      <c r="E2504" t="str">
        <f t="shared" si="39"/>
        <v/>
      </c>
      <c r="F2504" s="1" t="str" cm="1">
        <f t="array" ref="F2504">IFERROR(INDEX($A$2:$A$4718,E2504),"")</f>
        <v/>
      </c>
    </row>
    <row r="2505" spans="1:6" x14ac:dyDescent="0.3">
      <c r="A2505" t="s">
        <v>2481</v>
      </c>
      <c r="B2505">
        <v>33190</v>
      </c>
      <c r="C2505" s="1">
        <f>ROWS($B$2:B2505)</f>
        <v>2504</v>
      </c>
      <c r="D2505" t="str">
        <f>IF(Formulaire!$D$35=Communes!B2505,Communes!C2505,"")</f>
        <v/>
      </c>
      <c r="E2505" t="str">
        <f t="shared" si="39"/>
        <v/>
      </c>
      <c r="F2505" s="1" t="str" cm="1">
        <f t="array" ref="F2505">IFERROR(INDEX($A$2:$A$4718,E2505),"")</f>
        <v/>
      </c>
    </row>
    <row r="2506" spans="1:6" x14ac:dyDescent="0.3">
      <c r="A2506" t="s">
        <v>2482</v>
      </c>
      <c r="B2506">
        <v>33113</v>
      </c>
      <c r="C2506" s="1">
        <f>ROWS($B$2:B2506)</f>
        <v>2505</v>
      </c>
      <c r="D2506" t="str">
        <f>IF(Formulaire!$D$35=Communes!B2506,Communes!C2506,"")</f>
        <v/>
      </c>
      <c r="E2506" t="str">
        <f t="shared" si="39"/>
        <v/>
      </c>
      <c r="F2506" s="1" t="str" cm="1">
        <f t="array" ref="F2506">IFERROR(INDEX($A$2:$A$4718,E2506),"")</f>
        <v/>
      </c>
    </row>
    <row r="2507" spans="1:6" x14ac:dyDescent="0.3">
      <c r="A2507" t="s">
        <v>230</v>
      </c>
      <c r="B2507">
        <v>33670</v>
      </c>
      <c r="C2507" s="1">
        <f>ROWS($B$2:B2507)</f>
        <v>2506</v>
      </c>
      <c r="D2507" t="str">
        <f>IF(Formulaire!$D$35=Communes!B2507,Communes!C2507,"")</f>
        <v/>
      </c>
      <c r="E2507" t="str">
        <f t="shared" si="39"/>
        <v/>
      </c>
      <c r="F2507" s="1" t="str" cm="1">
        <f t="array" ref="F2507">IFERROR(INDEX($A$2:$A$4718,E2507),"")</f>
        <v/>
      </c>
    </row>
    <row r="2508" spans="1:6" x14ac:dyDescent="0.3">
      <c r="A2508" t="s">
        <v>2483</v>
      </c>
      <c r="B2508">
        <v>33210</v>
      </c>
      <c r="C2508" s="1">
        <f>ROWS($B$2:B2508)</f>
        <v>2507</v>
      </c>
      <c r="D2508" t="str">
        <f>IF(Formulaire!$D$35=Communes!B2508,Communes!C2508,"")</f>
        <v/>
      </c>
      <c r="E2508" t="str">
        <f t="shared" si="39"/>
        <v/>
      </c>
      <c r="F2508" s="1" t="str" cm="1">
        <f t="array" ref="F2508">IFERROR(INDEX($A$2:$A$4718,E2508),"")</f>
        <v/>
      </c>
    </row>
    <row r="2509" spans="1:6" x14ac:dyDescent="0.3">
      <c r="A2509" t="s">
        <v>2484</v>
      </c>
      <c r="B2509">
        <v>33450</v>
      </c>
      <c r="C2509" s="1">
        <f>ROWS($B$2:B2509)</f>
        <v>2508</v>
      </c>
      <c r="D2509" t="str">
        <f>IF(Formulaire!$D$35=Communes!B2509,Communes!C2509,"")</f>
        <v/>
      </c>
      <c r="E2509" t="str">
        <f t="shared" si="39"/>
        <v/>
      </c>
      <c r="F2509" s="1" t="str" cm="1">
        <f t="array" ref="F2509">IFERROR(INDEX($A$2:$A$4718,E2509),"")</f>
        <v/>
      </c>
    </row>
    <row r="2510" spans="1:6" x14ac:dyDescent="0.3">
      <c r="A2510" t="s">
        <v>2485</v>
      </c>
      <c r="B2510">
        <v>33440</v>
      </c>
      <c r="C2510" s="1">
        <f>ROWS($B$2:B2510)</f>
        <v>2509</v>
      </c>
      <c r="D2510" t="str">
        <f>IF(Formulaire!$D$35=Communes!B2510,Communes!C2510,"")</f>
        <v/>
      </c>
      <c r="E2510" t="str">
        <f t="shared" si="39"/>
        <v/>
      </c>
      <c r="F2510" s="1" t="str" cm="1">
        <f t="array" ref="F2510">IFERROR(INDEX($A$2:$A$4718,E2510),"")</f>
        <v/>
      </c>
    </row>
    <row r="2511" spans="1:6" x14ac:dyDescent="0.3">
      <c r="A2511" t="s">
        <v>2486</v>
      </c>
      <c r="B2511">
        <v>33490</v>
      </c>
      <c r="C2511" s="1">
        <f>ROWS($B$2:B2511)</f>
        <v>2510</v>
      </c>
      <c r="D2511" t="str">
        <f>IF(Formulaire!$D$35=Communes!B2511,Communes!C2511,"")</f>
        <v/>
      </c>
      <c r="E2511" t="str">
        <f t="shared" si="39"/>
        <v/>
      </c>
      <c r="F2511" s="1" t="str" cm="1">
        <f t="array" ref="F2511">IFERROR(INDEX($A$2:$A$4718,E2511),"")</f>
        <v/>
      </c>
    </row>
    <row r="2512" spans="1:6" x14ac:dyDescent="0.3">
      <c r="A2512" t="s">
        <v>2487</v>
      </c>
      <c r="B2512">
        <v>33125</v>
      </c>
      <c r="C2512" s="1">
        <f>ROWS($B$2:B2512)</f>
        <v>2511</v>
      </c>
      <c r="D2512" t="str">
        <f>IF(Formulaire!$D$35=Communes!B2512,Communes!C2512,"")</f>
        <v/>
      </c>
      <c r="E2512" t="str">
        <f t="shared" si="39"/>
        <v/>
      </c>
      <c r="F2512" s="1" t="str" cm="1">
        <f t="array" ref="F2512">IFERROR(INDEX($A$2:$A$4718,E2512),"")</f>
        <v/>
      </c>
    </row>
    <row r="2513" spans="1:6" x14ac:dyDescent="0.3">
      <c r="A2513" t="s">
        <v>2488</v>
      </c>
      <c r="B2513">
        <v>33350</v>
      </c>
      <c r="C2513" s="1">
        <f>ROWS($B$2:B2513)</f>
        <v>2512</v>
      </c>
      <c r="D2513" t="str">
        <f>IF(Formulaire!$D$35=Communes!B2513,Communes!C2513,"")</f>
        <v/>
      </c>
      <c r="E2513" t="str">
        <f t="shared" si="39"/>
        <v/>
      </c>
      <c r="F2513" s="1" t="str" cm="1">
        <f t="array" ref="F2513">IFERROR(INDEX($A$2:$A$4718,E2513),"")</f>
        <v/>
      </c>
    </row>
    <row r="2514" spans="1:6" x14ac:dyDescent="0.3">
      <c r="A2514" t="s">
        <v>1559</v>
      </c>
      <c r="B2514">
        <v>33490</v>
      </c>
      <c r="C2514" s="1">
        <f>ROWS($B$2:B2514)</f>
        <v>2513</v>
      </c>
      <c r="D2514" t="str">
        <f>IF(Formulaire!$D$35=Communes!B2514,Communes!C2514,"")</f>
        <v/>
      </c>
      <c r="E2514" t="str">
        <f t="shared" si="39"/>
        <v/>
      </c>
      <c r="F2514" s="1" t="str" cm="1">
        <f t="array" ref="F2514">IFERROR(INDEX($A$2:$A$4718,E2514),"")</f>
        <v/>
      </c>
    </row>
    <row r="2515" spans="1:6" x14ac:dyDescent="0.3">
      <c r="A2515" t="s">
        <v>2489</v>
      </c>
      <c r="B2515">
        <v>33620</v>
      </c>
      <c r="C2515" s="1">
        <f>ROWS($B$2:B2515)</f>
        <v>2514</v>
      </c>
      <c r="D2515" t="str">
        <f>IF(Formulaire!$D$35=Communes!B2515,Communes!C2515,"")</f>
        <v/>
      </c>
      <c r="E2515" t="str">
        <f t="shared" si="39"/>
        <v/>
      </c>
      <c r="F2515" s="1" t="str" cm="1">
        <f t="array" ref="F2515">IFERROR(INDEX($A$2:$A$4718,E2515),"")</f>
        <v/>
      </c>
    </row>
    <row r="2516" spans="1:6" x14ac:dyDescent="0.3">
      <c r="A2516" t="s">
        <v>260</v>
      </c>
      <c r="B2516">
        <v>33490</v>
      </c>
      <c r="C2516" s="1">
        <f>ROWS($B$2:B2516)</f>
        <v>2515</v>
      </c>
      <c r="D2516" t="str">
        <f>IF(Formulaire!$D$35=Communes!B2516,Communes!C2516,"")</f>
        <v/>
      </c>
      <c r="E2516" t="str">
        <f t="shared" si="39"/>
        <v/>
      </c>
      <c r="F2516" s="1" t="str" cm="1">
        <f t="array" ref="F2516">IFERROR(INDEX($A$2:$A$4718,E2516),"")</f>
        <v/>
      </c>
    </row>
    <row r="2517" spans="1:6" x14ac:dyDescent="0.3">
      <c r="A2517" t="s">
        <v>2490</v>
      </c>
      <c r="B2517">
        <v>33390</v>
      </c>
      <c r="C2517" s="1">
        <f>ROWS($B$2:B2517)</f>
        <v>2516</v>
      </c>
      <c r="D2517" t="str">
        <f>IF(Formulaire!$D$35=Communes!B2517,Communes!C2517,"")</f>
        <v/>
      </c>
      <c r="E2517" t="str">
        <f t="shared" si="39"/>
        <v/>
      </c>
      <c r="F2517" s="1" t="str" cm="1">
        <f t="array" ref="F2517">IFERROR(INDEX($A$2:$A$4718,E2517),"")</f>
        <v/>
      </c>
    </row>
    <row r="2518" spans="1:6" x14ac:dyDescent="0.3">
      <c r="A2518" t="s">
        <v>2491</v>
      </c>
      <c r="B2518">
        <v>33910</v>
      </c>
      <c r="C2518" s="1">
        <f>ROWS($B$2:B2518)</f>
        <v>2517</v>
      </c>
      <c r="D2518" t="str">
        <f>IF(Formulaire!$D$35=Communes!B2518,Communes!C2518,"")</f>
        <v/>
      </c>
      <c r="E2518" t="str">
        <f t="shared" si="39"/>
        <v/>
      </c>
      <c r="F2518" s="1" t="str" cm="1">
        <f t="array" ref="F2518">IFERROR(INDEX($A$2:$A$4718,E2518),"")</f>
        <v/>
      </c>
    </row>
    <row r="2519" spans="1:6" x14ac:dyDescent="0.3">
      <c r="A2519" t="s">
        <v>2492</v>
      </c>
      <c r="B2519">
        <v>33540</v>
      </c>
      <c r="C2519" s="1">
        <f>ROWS($B$2:B2519)</f>
        <v>2518</v>
      </c>
      <c r="D2519" t="str">
        <f>IF(Formulaire!$D$35=Communes!B2519,Communes!C2519,"")</f>
        <v/>
      </c>
      <c r="E2519" t="str">
        <f t="shared" si="39"/>
        <v/>
      </c>
      <c r="F2519" s="1" t="str" cm="1">
        <f t="array" ref="F2519">IFERROR(INDEX($A$2:$A$4718,E2519),"")</f>
        <v/>
      </c>
    </row>
    <row r="2520" spans="1:6" x14ac:dyDescent="0.3">
      <c r="A2520" t="s">
        <v>2493</v>
      </c>
      <c r="B2520">
        <v>33490</v>
      </c>
      <c r="C2520" s="1">
        <f>ROWS($B$2:B2520)</f>
        <v>2519</v>
      </c>
      <c r="D2520" t="str">
        <f>IF(Formulaire!$D$35=Communes!B2520,Communes!C2520,"")</f>
        <v/>
      </c>
      <c r="E2520" t="str">
        <f t="shared" si="39"/>
        <v/>
      </c>
      <c r="F2520" s="1" t="str" cm="1">
        <f t="array" ref="F2520">IFERROR(INDEX($A$2:$A$4718,E2520),"")</f>
        <v/>
      </c>
    </row>
    <row r="2521" spans="1:6" x14ac:dyDescent="0.3">
      <c r="A2521" t="s">
        <v>2494</v>
      </c>
      <c r="B2521">
        <v>33910</v>
      </c>
      <c r="C2521" s="1">
        <f>ROWS($B$2:B2521)</f>
        <v>2520</v>
      </c>
      <c r="D2521" t="str">
        <f>IF(Formulaire!$D$35=Communes!B2521,Communes!C2521,"")</f>
        <v/>
      </c>
      <c r="E2521" t="str">
        <f t="shared" si="39"/>
        <v/>
      </c>
      <c r="F2521" s="1" t="str" cm="1">
        <f t="array" ref="F2521">IFERROR(INDEX($A$2:$A$4718,E2521),"")</f>
        <v/>
      </c>
    </row>
    <row r="2522" spans="1:6" x14ac:dyDescent="0.3">
      <c r="A2522" t="s">
        <v>2495</v>
      </c>
      <c r="B2522">
        <v>33540</v>
      </c>
      <c r="C2522" s="1">
        <f>ROWS($B$2:B2522)</f>
        <v>2521</v>
      </c>
      <c r="D2522" t="str">
        <f>IF(Formulaire!$D$35=Communes!B2522,Communes!C2522,"")</f>
        <v/>
      </c>
      <c r="E2522" t="str">
        <f t="shared" si="39"/>
        <v/>
      </c>
      <c r="F2522" s="1" t="str" cm="1">
        <f t="array" ref="F2522">IFERROR(INDEX($A$2:$A$4718,E2522),"")</f>
        <v/>
      </c>
    </row>
    <row r="2523" spans="1:6" x14ac:dyDescent="0.3">
      <c r="A2523" t="s">
        <v>2496</v>
      </c>
      <c r="B2523">
        <v>33230</v>
      </c>
      <c r="C2523" s="1">
        <f>ROWS($B$2:B2523)</f>
        <v>2522</v>
      </c>
      <c r="D2523" t="str">
        <f>IF(Formulaire!$D$35=Communes!B2523,Communes!C2523,"")</f>
        <v/>
      </c>
      <c r="E2523" t="str">
        <f t="shared" si="39"/>
        <v/>
      </c>
      <c r="F2523" s="1" t="str" cm="1">
        <f t="array" ref="F2523">IFERROR(INDEX($A$2:$A$4718,E2523),"")</f>
        <v/>
      </c>
    </row>
    <row r="2524" spans="1:6" x14ac:dyDescent="0.3">
      <c r="A2524" t="s">
        <v>2497</v>
      </c>
      <c r="B2524">
        <v>33650</v>
      </c>
      <c r="C2524" s="1">
        <f>ROWS($B$2:B2524)</f>
        <v>2523</v>
      </c>
      <c r="D2524" t="str">
        <f>IF(Formulaire!$D$35=Communes!B2524,Communes!C2524,"")</f>
        <v/>
      </c>
      <c r="E2524" t="str">
        <f t="shared" si="39"/>
        <v/>
      </c>
      <c r="F2524" s="1" t="str" cm="1">
        <f t="array" ref="F2524">IFERROR(INDEX($A$2:$A$4718,E2524),"")</f>
        <v/>
      </c>
    </row>
    <row r="2525" spans="1:6" x14ac:dyDescent="0.3">
      <c r="A2525" t="s">
        <v>2498</v>
      </c>
      <c r="B2525">
        <v>33160</v>
      </c>
      <c r="C2525" s="1">
        <f>ROWS($B$2:B2525)</f>
        <v>2524</v>
      </c>
      <c r="D2525" t="str">
        <f>IF(Formulaire!$D$35=Communes!B2525,Communes!C2525,"")</f>
        <v/>
      </c>
      <c r="E2525" t="str">
        <f t="shared" si="39"/>
        <v/>
      </c>
      <c r="F2525" s="1" t="str" cm="1">
        <f t="array" ref="F2525">IFERROR(INDEX($A$2:$A$4718,E2525),"")</f>
        <v/>
      </c>
    </row>
    <row r="2526" spans="1:6" x14ac:dyDescent="0.3">
      <c r="A2526" t="s">
        <v>2499</v>
      </c>
      <c r="B2526">
        <v>33840</v>
      </c>
      <c r="C2526" s="1">
        <f>ROWS($B$2:B2526)</f>
        <v>2525</v>
      </c>
      <c r="D2526" t="str">
        <f>IF(Formulaire!$D$35=Communes!B2526,Communes!C2526,"")</f>
        <v/>
      </c>
      <c r="E2526" t="str">
        <f t="shared" si="39"/>
        <v/>
      </c>
      <c r="F2526" s="1" t="str" cm="1">
        <f t="array" ref="F2526">IFERROR(INDEX($A$2:$A$4718,E2526),"")</f>
        <v/>
      </c>
    </row>
    <row r="2527" spans="1:6" x14ac:dyDescent="0.3">
      <c r="A2527" t="s">
        <v>2500</v>
      </c>
      <c r="B2527">
        <v>33126</v>
      </c>
      <c r="C2527" s="1">
        <f>ROWS($B$2:B2527)</f>
        <v>2526</v>
      </c>
      <c r="D2527" t="str">
        <f>IF(Formulaire!$D$35=Communes!B2527,Communes!C2527,"")</f>
        <v/>
      </c>
      <c r="E2527" t="str">
        <f t="shared" si="39"/>
        <v/>
      </c>
      <c r="F2527" s="1" t="str" cm="1">
        <f t="array" ref="F2527">IFERROR(INDEX($A$2:$A$4718,E2527),"")</f>
        <v/>
      </c>
    </row>
    <row r="2528" spans="1:6" x14ac:dyDescent="0.3">
      <c r="A2528" t="s">
        <v>2501</v>
      </c>
      <c r="B2528">
        <v>33720</v>
      </c>
      <c r="C2528" s="1">
        <f>ROWS($B$2:B2528)</f>
        <v>2527</v>
      </c>
      <c r="D2528" t="str">
        <f>IF(Formulaire!$D$35=Communes!B2528,Communes!C2528,"")</f>
        <v/>
      </c>
      <c r="E2528" t="str">
        <f t="shared" si="39"/>
        <v/>
      </c>
      <c r="F2528" s="1" t="str" cm="1">
        <f t="array" ref="F2528">IFERROR(INDEX($A$2:$A$4718,E2528),"")</f>
        <v/>
      </c>
    </row>
    <row r="2529" spans="1:6" x14ac:dyDescent="0.3">
      <c r="A2529" t="s">
        <v>2502</v>
      </c>
      <c r="B2529">
        <v>33190</v>
      </c>
      <c r="C2529" s="1">
        <f>ROWS($B$2:B2529)</f>
        <v>2528</v>
      </c>
      <c r="D2529" t="str">
        <f>IF(Formulaire!$D$35=Communes!B2529,Communes!C2529,"")</f>
        <v/>
      </c>
      <c r="E2529" t="str">
        <f t="shared" si="39"/>
        <v/>
      </c>
      <c r="F2529" s="1" t="str" cm="1">
        <f t="array" ref="F2529">IFERROR(INDEX($A$2:$A$4718,E2529),"")</f>
        <v/>
      </c>
    </row>
    <row r="2530" spans="1:6" x14ac:dyDescent="0.3">
      <c r="A2530" t="s">
        <v>2503</v>
      </c>
      <c r="B2530">
        <v>33650</v>
      </c>
      <c r="C2530" s="1">
        <f>ROWS($B$2:B2530)</f>
        <v>2529</v>
      </c>
      <c r="D2530" t="str">
        <f>IF(Formulaire!$D$35=Communes!B2530,Communes!C2530,"")</f>
        <v/>
      </c>
      <c r="E2530" t="str">
        <f t="shared" si="39"/>
        <v/>
      </c>
      <c r="F2530" s="1" t="str" cm="1">
        <f t="array" ref="F2530">IFERROR(INDEX($A$2:$A$4718,E2530),"")</f>
        <v/>
      </c>
    </row>
    <row r="2531" spans="1:6" x14ac:dyDescent="0.3">
      <c r="A2531" t="s">
        <v>232</v>
      </c>
      <c r="B2531">
        <v>33820</v>
      </c>
      <c r="C2531" s="1">
        <f>ROWS($B$2:B2531)</f>
        <v>2530</v>
      </c>
      <c r="D2531" t="str">
        <f>IF(Formulaire!$D$35=Communes!B2531,Communes!C2531,"")</f>
        <v/>
      </c>
      <c r="E2531" t="str">
        <f t="shared" si="39"/>
        <v/>
      </c>
      <c r="F2531" s="1" t="str" cm="1">
        <f t="array" ref="F2531">IFERROR(INDEX($A$2:$A$4718,E2531),"")</f>
        <v/>
      </c>
    </row>
    <row r="2532" spans="1:6" x14ac:dyDescent="0.3">
      <c r="A2532" t="s">
        <v>2504</v>
      </c>
      <c r="B2532">
        <v>33210</v>
      </c>
      <c r="C2532" s="1">
        <f>ROWS($B$2:B2532)</f>
        <v>2531</v>
      </c>
      <c r="D2532" t="str">
        <f>IF(Formulaire!$D$35=Communes!B2532,Communes!C2532,"")</f>
        <v/>
      </c>
      <c r="E2532" t="str">
        <f t="shared" si="39"/>
        <v/>
      </c>
      <c r="F2532" s="1" t="str" cm="1">
        <f t="array" ref="F2532">IFERROR(INDEX($A$2:$A$4718,E2532),"")</f>
        <v/>
      </c>
    </row>
    <row r="2533" spans="1:6" x14ac:dyDescent="0.3">
      <c r="A2533" t="s">
        <v>1319</v>
      </c>
      <c r="B2533">
        <v>33390</v>
      </c>
      <c r="C2533" s="1">
        <f>ROWS($B$2:B2533)</f>
        <v>2532</v>
      </c>
      <c r="D2533" t="str">
        <f>IF(Formulaire!$D$35=Communes!B2533,Communes!C2533,"")</f>
        <v/>
      </c>
      <c r="E2533" t="str">
        <f t="shared" si="39"/>
        <v/>
      </c>
      <c r="F2533" s="1" t="str" cm="1">
        <f t="array" ref="F2533">IFERROR(INDEX($A$2:$A$4718,E2533),"")</f>
        <v/>
      </c>
    </row>
    <row r="2534" spans="1:6" x14ac:dyDescent="0.3">
      <c r="A2534" t="s">
        <v>2505</v>
      </c>
      <c r="B2534">
        <v>33330</v>
      </c>
      <c r="C2534" s="1">
        <f>ROWS($B$2:B2534)</f>
        <v>2533</v>
      </c>
      <c r="D2534" t="str">
        <f>IF(Formulaire!$D$35=Communes!B2534,Communes!C2534,"")</f>
        <v/>
      </c>
      <c r="E2534" t="str">
        <f t="shared" si="39"/>
        <v/>
      </c>
      <c r="F2534" s="1" t="str" cm="1">
        <f t="array" ref="F2534">IFERROR(INDEX($A$2:$A$4718,E2534),"")</f>
        <v/>
      </c>
    </row>
    <row r="2535" spans="1:6" x14ac:dyDescent="0.3">
      <c r="A2535" t="s">
        <v>2506</v>
      </c>
      <c r="B2535">
        <v>33350</v>
      </c>
      <c r="C2535" s="1">
        <f>ROWS($B$2:B2535)</f>
        <v>2534</v>
      </c>
      <c r="D2535" t="str">
        <f>IF(Formulaire!$D$35=Communes!B2535,Communes!C2535,"")</f>
        <v/>
      </c>
      <c r="E2535" t="str">
        <f t="shared" si="39"/>
        <v/>
      </c>
      <c r="F2535" s="1" t="str" cm="1">
        <f t="array" ref="F2535">IFERROR(INDEX($A$2:$A$4718,E2535),"")</f>
        <v/>
      </c>
    </row>
    <row r="2536" spans="1:6" x14ac:dyDescent="0.3">
      <c r="A2536" t="s">
        <v>2507</v>
      </c>
      <c r="B2536">
        <v>33350</v>
      </c>
      <c r="C2536" s="1">
        <f>ROWS($B$2:B2536)</f>
        <v>2535</v>
      </c>
      <c r="D2536" t="str">
        <f>IF(Formulaire!$D$35=Communes!B2536,Communes!C2536,"")</f>
        <v/>
      </c>
      <c r="E2536" t="str">
        <f t="shared" si="39"/>
        <v/>
      </c>
      <c r="F2536" s="1" t="str" cm="1">
        <f t="array" ref="F2536">IFERROR(INDEX($A$2:$A$4718,E2536),"")</f>
        <v/>
      </c>
    </row>
    <row r="2537" spans="1:6" x14ac:dyDescent="0.3">
      <c r="A2537" t="s">
        <v>2508</v>
      </c>
      <c r="B2537">
        <v>33220</v>
      </c>
      <c r="C2537" s="1">
        <f>ROWS($B$2:B2537)</f>
        <v>2536</v>
      </c>
      <c r="D2537" t="str">
        <f>IF(Formulaire!$D$35=Communes!B2537,Communes!C2537,"")</f>
        <v/>
      </c>
      <c r="E2537" t="str">
        <f t="shared" si="39"/>
        <v/>
      </c>
      <c r="F2537" s="1" t="str" cm="1">
        <f t="array" ref="F2537">IFERROR(INDEX($A$2:$A$4718,E2537),"")</f>
        <v/>
      </c>
    </row>
    <row r="2538" spans="1:6" x14ac:dyDescent="0.3">
      <c r="A2538" t="s">
        <v>2509</v>
      </c>
      <c r="B2538">
        <v>33490</v>
      </c>
      <c r="C2538" s="1">
        <f>ROWS($B$2:B2538)</f>
        <v>2537</v>
      </c>
      <c r="D2538" t="str">
        <f>IF(Formulaire!$D$35=Communes!B2538,Communes!C2538,"")</f>
        <v/>
      </c>
      <c r="E2538" t="str">
        <f t="shared" si="39"/>
        <v/>
      </c>
      <c r="F2538" s="1" t="str" cm="1">
        <f t="array" ref="F2538">IFERROR(INDEX($A$2:$A$4718,E2538),"")</f>
        <v/>
      </c>
    </row>
    <row r="2539" spans="1:6" x14ac:dyDescent="0.3">
      <c r="A2539" t="s">
        <v>2510</v>
      </c>
      <c r="B2539">
        <v>33760</v>
      </c>
      <c r="C2539" s="1">
        <f>ROWS($B$2:B2539)</f>
        <v>2538</v>
      </c>
      <c r="D2539" t="str">
        <f>IF(Formulaire!$D$35=Communes!B2539,Communes!C2539,"")</f>
        <v/>
      </c>
      <c r="E2539" t="str">
        <f t="shared" si="39"/>
        <v/>
      </c>
      <c r="F2539" s="1" t="str" cm="1">
        <f t="array" ref="F2539">IFERROR(INDEX($A$2:$A$4718,E2539),"")</f>
        <v/>
      </c>
    </row>
    <row r="2540" spans="1:6" x14ac:dyDescent="0.3">
      <c r="A2540" t="s">
        <v>2511</v>
      </c>
      <c r="B2540">
        <v>33210</v>
      </c>
      <c r="C2540" s="1">
        <f>ROWS($B$2:B2540)</f>
        <v>2539</v>
      </c>
      <c r="D2540" t="str">
        <f>IF(Formulaire!$D$35=Communes!B2540,Communes!C2540,"")</f>
        <v/>
      </c>
      <c r="E2540" t="str">
        <f t="shared" si="39"/>
        <v/>
      </c>
      <c r="F2540" s="1" t="str" cm="1">
        <f t="array" ref="F2540">IFERROR(INDEX($A$2:$A$4718,E2540),"")</f>
        <v/>
      </c>
    </row>
    <row r="2541" spans="1:6" x14ac:dyDescent="0.3">
      <c r="A2541" t="s">
        <v>2512</v>
      </c>
      <c r="B2541">
        <v>33750</v>
      </c>
      <c r="C2541" s="1">
        <f>ROWS($B$2:B2541)</f>
        <v>2540</v>
      </c>
      <c r="D2541" t="str">
        <f>IF(Formulaire!$D$35=Communes!B2541,Communes!C2541,"")</f>
        <v/>
      </c>
      <c r="E2541" t="str">
        <f t="shared" si="39"/>
        <v/>
      </c>
      <c r="F2541" s="1" t="str" cm="1">
        <f t="array" ref="F2541">IFERROR(INDEX($A$2:$A$4718,E2541),"")</f>
        <v/>
      </c>
    </row>
    <row r="2542" spans="1:6" x14ac:dyDescent="0.3">
      <c r="A2542" t="s">
        <v>2513</v>
      </c>
      <c r="B2542">
        <v>33220</v>
      </c>
      <c r="C2542" s="1">
        <f>ROWS($B$2:B2542)</f>
        <v>2541</v>
      </c>
      <c r="D2542" t="str">
        <f>IF(Formulaire!$D$35=Communes!B2542,Communes!C2542,"")</f>
        <v/>
      </c>
      <c r="E2542" t="str">
        <f t="shared" si="39"/>
        <v/>
      </c>
      <c r="F2542" s="1" t="str" cm="1">
        <f t="array" ref="F2542">IFERROR(INDEX($A$2:$A$4718,E2542),"")</f>
        <v/>
      </c>
    </row>
    <row r="2543" spans="1:6" x14ac:dyDescent="0.3">
      <c r="A2543" t="s">
        <v>307</v>
      </c>
      <c r="B2543">
        <v>33350</v>
      </c>
      <c r="C2543" s="1">
        <f>ROWS($B$2:B2543)</f>
        <v>2542</v>
      </c>
      <c r="D2543" t="str">
        <f>IF(Formulaire!$D$35=Communes!B2543,Communes!C2543,"")</f>
        <v/>
      </c>
      <c r="E2543" t="str">
        <f t="shared" si="39"/>
        <v/>
      </c>
      <c r="F2543" s="1" t="str" cm="1">
        <f t="array" ref="F2543">IFERROR(INDEX($A$2:$A$4718,E2543),"")</f>
        <v/>
      </c>
    </row>
    <row r="2544" spans="1:6" x14ac:dyDescent="0.3">
      <c r="A2544" t="s">
        <v>2514</v>
      </c>
      <c r="B2544">
        <v>33240</v>
      </c>
      <c r="C2544" s="1">
        <f>ROWS($B$2:B2544)</f>
        <v>2543</v>
      </c>
      <c r="D2544" t="str">
        <f>IF(Formulaire!$D$35=Communes!B2544,Communes!C2544,"")</f>
        <v/>
      </c>
      <c r="E2544" t="str">
        <f t="shared" si="39"/>
        <v/>
      </c>
      <c r="F2544" s="1" t="str" cm="1">
        <f t="array" ref="F2544">IFERROR(INDEX($A$2:$A$4718,E2544),"")</f>
        <v/>
      </c>
    </row>
    <row r="2545" spans="1:6" x14ac:dyDescent="0.3">
      <c r="A2545" t="s">
        <v>246</v>
      </c>
      <c r="B2545">
        <v>33250</v>
      </c>
      <c r="C2545" s="1">
        <f>ROWS($B$2:B2545)</f>
        <v>2544</v>
      </c>
      <c r="D2545" t="str">
        <f>IF(Formulaire!$D$35=Communes!B2545,Communes!C2545,"")</f>
        <v/>
      </c>
      <c r="E2545" t="str">
        <f t="shared" si="39"/>
        <v/>
      </c>
      <c r="F2545" s="1" t="str" cm="1">
        <f t="array" ref="F2545">IFERROR(INDEX($A$2:$A$4718,E2545),"")</f>
        <v/>
      </c>
    </row>
    <row r="2546" spans="1:6" x14ac:dyDescent="0.3">
      <c r="A2546" t="s">
        <v>2515</v>
      </c>
      <c r="B2546">
        <v>33660</v>
      </c>
      <c r="C2546" s="1">
        <f>ROWS($B$2:B2546)</f>
        <v>2545</v>
      </c>
      <c r="D2546" t="str">
        <f>IF(Formulaire!$D$35=Communes!B2546,Communes!C2546,"")</f>
        <v/>
      </c>
      <c r="E2546" t="str">
        <f t="shared" si="39"/>
        <v/>
      </c>
      <c r="F2546" s="1" t="str" cm="1">
        <f t="array" ref="F2546">IFERROR(INDEX($A$2:$A$4718,E2546),"")</f>
        <v/>
      </c>
    </row>
    <row r="2547" spans="1:6" x14ac:dyDescent="0.3">
      <c r="A2547" t="s">
        <v>2516</v>
      </c>
      <c r="B2547">
        <v>33920</v>
      </c>
      <c r="C2547" s="1">
        <f>ROWS($B$2:B2547)</f>
        <v>2546</v>
      </c>
      <c r="D2547" t="str">
        <f>IF(Formulaire!$D$35=Communes!B2547,Communes!C2547,"")</f>
        <v/>
      </c>
      <c r="E2547" t="str">
        <f t="shared" si="39"/>
        <v/>
      </c>
      <c r="F2547" s="1" t="str" cm="1">
        <f t="array" ref="F2547">IFERROR(INDEX($A$2:$A$4718,E2547),"")</f>
        <v/>
      </c>
    </row>
    <row r="2548" spans="1:6" x14ac:dyDescent="0.3">
      <c r="A2548" t="s">
        <v>2517</v>
      </c>
      <c r="B2548">
        <v>33650</v>
      </c>
      <c r="C2548" s="1">
        <f>ROWS($B$2:B2548)</f>
        <v>2547</v>
      </c>
      <c r="D2548" t="str">
        <f>IF(Formulaire!$D$35=Communes!B2548,Communes!C2548,"")</f>
        <v/>
      </c>
      <c r="E2548" t="str">
        <f t="shared" si="39"/>
        <v/>
      </c>
      <c r="F2548" s="1" t="str" cm="1">
        <f t="array" ref="F2548">IFERROR(INDEX($A$2:$A$4718,E2548),"")</f>
        <v/>
      </c>
    </row>
    <row r="2549" spans="1:6" x14ac:dyDescent="0.3">
      <c r="A2549" t="s">
        <v>2518</v>
      </c>
      <c r="B2549">
        <v>33710</v>
      </c>
      <c r="C2549" s="1">
        <f>ROWS($B$2:B2549)</f>
        <v>2548</v>
      </c>
      <c r="D2549" t="str">
        <f>IF(Formulaire!$D$35=Communes!B2549,Communes!C2549,"")</f>
        <v/>
      </c>
      <c r="E2549" t="str">
        <f t="shared" si="39"/>
        <v/>
      </c>
      <c r="F2549" s="1" t="str" cm="1">
        <f t="array" ref="F2549">IFERROR(INDEX($A$2:$A$4718,E2549),"")</f>
        <v/>
      </c>
    </row>
    <row r="2550" spans="1:6" x14ac:dyDescent="0.3">
      <c r="A2550" t="s">
        <v>2519</v>
      </c>
      <c r="B2550">
        <v>33180</v>
      </c>
      <c r="C2550" s="1">
        <f>ROWS($B$2:B2550)</f>
        <v>2549</v>
      </c>
      <c r="D2550" t="str">
        <f>IF(Formulaire!$D$35=Communes!B2550,Communes!C2550,"")</f>
        <v/>
      </c>
      <c r="E2550" t="str">
        <f t="shared" si="39"/>
        <v/>
      </c>
      <c r="F2550" s="1" t="str" cm="1">
        <f t="array" ref="F2550">IFERROR(INDEX($A$2:$A$4718,E2550),"")</f>
        <v/>
      </c>
    </row>
    <row r="2551" spans="1:6" x14ac:dyDescent="0.3">
      <c r="A2551" t="s">
        <v>2520</v>
      </c>
      <c r="B2551">
        <v>33390</v>
      </c>
      <c r="C2551" s="1">
        <f>ROWS($B$2:B2551)</f>
        <v>2550</v>
      </c>
      <c r="D2551" t="str">
        <f>IF(Formulaire!$D$35=Communes!B2551,Communes!C2551,"")</f>
        <v/>
      </c>
      <c r="E2551" t="str">
        <f t="shared" si="39"/>
        <v/>
      </c>
      <c r="F2551" s="1" t="str" cm="1">
        <f t="array" ref="F2551">IFERROR(INDEX($A$2:$A$4718,E2551),"")</f>
        <v/>
      </c>
    </row>
    <row r="2552" spans="1:6" x14ac:dyDescent="0.3">
      <c r="A2552" t="s">
        <v>2521</v>
      </c>
      <c r="B2552">
        <v>33660</v>
      </c>
      <c r="C2552" s="1">
        <f>ROWS($B$2:B2552)</f>
        <v>2551</v>
      </c>
      <c r="D2552" t="str">
        <f>IF(Formulaire!$D$35=Communes!B2552,Communes!C2552,"")</f>
        <v/>
      </c>
      <c r="E2552" t="str">
        <f t="shared" si="39"/>
        <v/>
      </c>
      <c r="F2552" s="1" t="str" cm="1">
        <f t="array" ref="F2552">IFERROR(INDEX($A$2:$A$4718,E2552),"")</f>
        <v/>
      </c>
    </row>
    <row r="2553" spans="1:6" x14ac:dyDescent="0.3">
      <c r="A2553" t="s">
        <v>2522</v>
      </c>
      <c r="B2553">
        <v>33190</v>
      </c>
      <c r="C2553" s="1">
        <f>ROWS($B$2:B2553)</f>
        <v>2552</v>
      </c>
      <c r="D2553" t="str">
        <f>IF(Formulaire!$D$35=Communes!B2553,Communes!C2553,"")</f>
        <v/>
      </c>
      <c r="E2553" t="str">
        <f t="shared" si="39"/>
        <v/>
      </c>
      <c r="F2553" s="1" t="str" cm="1">
        <f t="array" ref="F2553">IFERROR(INDEX($A$2:$A$4718,E2553),"")</f>
        <v/>
      </c>
    </row>
    <row r="2554" spans="1:6" x14ac:dyDescent="0.3">
      <c r="A2554" t="s">
        <v>2523</v>
      </c>
      <c r="B2554">
        <v>33330</v>
      </c>
      <c r="C2554" s="1">
        <f>ROWS($B$2:B2554)</f>
        <v>2553</v>
      </c>
      <c r="D2554" t="str">
        <f>IF(Formulaire!$D$35=Communes!B2554,Communes!C2554,"")</f>
        <v/>
      </c>
      <c r="E2554" t="str">
        <f t="shared" si="39"/>
        <v/>
      </c>
      <c r="F2554" s="1" t="str" cm="1">
        <f t="array" ref="F2554">IFERROR(INDEX($A$2:$A$4718,E2554),"")</f>
        <v/>
      </c>
    </row>
    <row r="2555" spans="1:6" x14ac:dyDescent="0.3">
      <c r="A2555" t="s">
        <v>2524</v>
      </c>
      <c r="B2555">
        <v>33580</v>
      </c>
      <c r="C2555" s="1">
        <f>ROWS($B$2:B2555)</f>
        <v>2554</v>
      </c>
      <c r="D2555" t="str">
        <f>IF(Formulaire!$D$35=Communes!B2555,Communes!C2555,"")</f>
        <v/>
      </c>
      <c r="E2555" t="str">
        <f t="shared" si="39"/>
        <v/>
      </c>
      <c r="F2555" s="1" t="str" cm="1">
        <f t="array" ref="F2555">IFERROR(INDEX($A$2:$A$4718,E2555),"")</f>
        <v/>
      </c>
    </row>
    <row r="2556" spans="1:6" x14ac:dyDescent="0.3">
      <c r="A2556" t="s">
        <v>2525</v>
      </c>
      <c r="B2556">
        <v>33540</v>
      </c>
      <c r="C2556" s="1">
        <f>ROWS($B$2:B2556)</f>
        <v>2555</v>
      </c>
      <c r="D2556" t="str">
        <f>IF(Formulaire!$D$35=Communes!B2556,Communes!C2556,"")</f>
        <v/>
      </c>
      <c r="E2556" t="str">
        <f t="shared" si="39"/>
        <v/>
      </c>
      <c r="F2556" s="1" t="str" cm="1">
        <f t="array" ref="F2556">IFERROR(INDEX($A$2:$A$4718,E2556),"")</f>
        <v/>
      </c>
    </row>
    <row r="2557" spans="1:6" x14ac:dyDescent="0.3">
      <c r="A2557" t="s">
        <v>2526</v>
      </c>
      <c r="B2557">
        <v>33450</v>
      </c>
      <c r="C2557" s="1">
        <f>ROWS($B$2:B2557)</f>
        <v>2556</v>
      </c>
      <c r="D2557" t="str">
        <f>IF(Formulaire!$D$35=Communes!B2557,Communes!C2557,"")</f>
        <v/>
      </c>
      <c r="E2557" t="str">
        <f t="shared" si="39"/>
        <v/>
      </c>
      <c r="F2557" s="1" t="str" cm="1">
        <f t="array" ref="F2557">IFERROR(INDEX($A$2:$A$4718,E2557),"")</f>
        <v/>
      </c>
    </row>
    <row r="2558" spans="1:6" x14ac:dyDescent="0.3">
      <c r="A2558" t="s">
        <v>237</v>
      </c>
      <c r="B2558">
        <v>33113</v>
      </c>
      <c r="C2558" s="1">
        <f>ROWS($B$2:B2558)</f>
        <v>2557</v>
      </c>
      <c r="D2558" t="str">
        <f>IF(Formulaire!$D$35=Communes!B2558,Communes!C2558,"")</f>
        <v/>
      </c>
      <c r="E2558" t="str">
        <f t="shared" si="39"/>
        <v/>
      </c>
      <c r="F2558" s="1" t="str" cm="1">
        <f t="array" ref="F2558">IFERROR(INDEX($A$2:$A$4718,E2558),"")</f>
        <v/>
      </c>
    </row>
    <row r="2559" spans="1:6" x14ac:dyDescent="0.3">
      <c r="A2559" t="s">
        <v>2527</v>
      </c>
      <c r="B2559">
        <v>33350</v>
      </c>
      <c r="C2559" s="1">
        <f>ROWS($B$2:B2559)</f>
        <v>2558</v>
      </c>
      <c r="D2559" t="str">
        <f>IF(Formulaire!$D$35=Communes!B2559,Communes!C2559,"")</f>
        <v/>
      </c>
      <c r="E2559" t="str">
        <f t="shared" si="39"/>
        <v/>
      </c>
      <c r="F2559" s="1" t="str" cm="1">
        <f t="array" ref="F2559">IFERROR(INDEX($A$2:$A$4718,E2559),"")</f>
        <v/>
      </c>
    </row>
    <row r="2560" spans="1:6" x14ac:dyDescent="0.3">
      <c r="A2560" t="s">
        <v>2528</v>
      </c>
      <c r="B2560">
        <v>33710</v>
      </c>
      <c r="C2560" s="1">
        <f>ROWS($B$2:B2560)</f>
        <v>2559</v>
      </c>
      <c r="D2560" t="str">
        <f>IF(Formulaire!$D$35=Communes!B2560,Communes!C2560,"")</f>
        <v/>
      </c>
      <c r="E2560" t="str">
        <f t="shared" si="39"/>
        <v/>
      </c>
      <c r="F2560" s="1" t="str" cm="1">
        <f t="array" ref="F2560">IFERROR(INDEX($A$2:$A$4718,E2560),"")</f>
        <v/>
      </c>
    </row>
    <row r="2561" spans="1:6" x14ac:dyDescent="0.3">
      <c r="A2561" t="s">
        <v>2529</v>
      </c>
      <c r="B2561">
        <v>33440</v>
      </c>
      <c r="C2561" s="1">
        <f>ROWS($B$2:B2561)</f>
        <v>2560</v>
      </c>
      <c r="D2561" t="str">
        <f>IF(Formulaire!$D$35=Communes!B2561,Communes!C2561,"")</f>
        <v/>
      </c>
      <c r="E2561" t="str">
        <f t="shared" si="39"/>
        <v/>
      </c>
      <c r="F2561" s="1" t="str" cm="1">
        <f t="array" ref="F2561">IFERROR(INDEX($A$2:$A$4718,E2561),"")</f>
        <v/>
      </c>
    </row>
    <row r="2562" spans="1:6" x14ac:dyDescent="0.3">
      <c r="A2562" t="s">
        <v>2530</v>
      </c>
      <c r="B2562">
        <v>33420</v>
      </c>
      <c r="C2562" s="1">
        <f>ROWS($B$2:B2562)</f>
        <v>2561</v>
      </c>
      <c r="D2562" t="str">
        <f>IF(Formulaire!$D$35=Communes!B2562,Communes!C2562,"")</f>
        <v/>
      </c>
      <c r="E2562" t="str">
        <f t="shared" si="39"/>
        <v/>
      </c>
      <c r="F2562" s="1" t="str" cm="1">
        <f t="array" ref="F2562">IFERROR(INDEX($A$2:$A$4718,E2562),"")</f>
        <v/>
      </c>
    </row>
    <row r="2563" spans="1:6" x14ac:dyDescent="0.3">
      <c r="A2563" t="s">
        <v>2531</v>
      </c>
      <c r="B2563">
        <v>33920</v>
      </c>
      <c r="C2563" s="1">
        <f>ROWS($B$2:B2563)</f>
        <v>2562</v>
      </c>
      <c r="D2563" t="str">
        <f>IF(Formulaire!$D$35=Communes!B2563,Communes!C2563,"")</f>
        <v/>
      </c>
      <c r="E2563" t="str">
        <f t="shared" ref="E2563:E2626" si="40">IFERROR(SMALL($D:$D,C2563),"")</f>
        <v/>
      </c>
      <c r="F2563" s="1" t="str" cm="1">
        <f t="array" ref="F2563">IFERROR(INDEX($A$2:$A$4718,E2563),"")</f>
        <v/>
      </c>
    </row>
    <row r="2564" spans="1:6" x14ac:dyDescent="0.3">
      <c r="A2564" t="s">
        <v>2532</v>
      </c>
      <c r="B2564">
        <v>33590</v>
      </c>
      <c r="C2564" s="1">
        <f>ROWS($B$2:B2564)</f>
        <v>2563</v>
      </c>
      <c r="D2564" t="str">
        <f>IF(Formulaire!$D$35=Communes!B2564,Communes!C2564,"")</f>
        <v/>
      </c>
      <c r="E2564" t="str">
        <f t="shared" si="40"/>
        <v/>
      </c>
      <c r="F2564" s="1" t="str" cm="1">
        <f t="array" ref="F2564">IFERROR(INDEX($A$2:$A$4718,E2564),"")</f>
        <v/>
      </c>
    </row>
    <row r="2565" spans="1:6" x14ac:dyDescent="0.3">
      <c r="A2565" t="s">
        <v>2533</v>
      </c>
      <c r="B2565">
        <v>33580</v>
      </c>
      <c r="C2565" s="1">
        <f>ROWS($B$2:B2565)</f>
        <v>2564</v>
      </c>
      <c r="D2565" t="str">
        <f>IF(Formulaire!$D$35=Communes!B2565,Communes!C2565,"")</f>
        <v/>
      </c>
      <c r="E2565" t="str">
        <f t="shared" si="40"/>
        <v/>
      </c>
      <c r="F2565" s="1" t="str" cm="1">
        <f t="array" ref="F2565">IFERROR(INDEX($A$2:$A$4718,E2565),"")</f>
        <v/>
      </c>
    </row>
    <row r="2566" spans="1:6" x14ac:dyDescent="0.3">
      <c r="A2566" t="s">
        <v>2534</v>
      </c>
      <c r="B2566">
        <v>33920</v>
      </c>
      <c r="C2566" s="1">
        <f>ROWS($B$2:B2566)</f>
        <v>2565</v>
      </c>
      <c r="D2566" t="str">
        <f>IF(Formulaire!$D$35=Communes!B2566,Communes!C2566,"")</f>
        <v/>
      </c>
      <c r="E2566" t="str">
        <f t="shared" si="40"/>
        <v/>
      </c>
      <c r="F2566" s="1" t="str" cm="1">
        <f t="array" ref="F2566">IFERROR(INDEX($A$2:$A$4718,E2566),"")</f>
        <v/>
      </c>
    </row>
    <row r="2567" spans="1:6" x14ac:dyDescent="0.3">
      <c r="A2567" t="s">
        <v>2535</v>
      </c>
      <c r="B2567">
        <v>33340</v>
      </c>
      <c r="C2567" s="1">
        <f>ROWS($B$2:B2567)</f>
        <v>2566</v>
      </c>
      <c r="D2567" t="str">
        <f>IF(Formulaire!$D$35=Communes!B2567,Communes!C2567,"")</f>
        <v/>
      </c>
      <c r="E2567" t="str">
        <f t="shared" si="40"/>
        <v/>
      </c>
      <c r="F2567" s="1" t="str" cm="1">
        <f t="array" ref="F2567">IFERROR(INDEX($A$2:$A$4718,E2567),"")</f>
        <v/>
      </c>
    </row>
    <row r="2568" spans="1:6" x14ac:dyDescent="0.3">
      <c r="A2568" t="s">
        <v>2536</v>
      </c>
      <c r="B2568">
        <v>33160</v>
      </c>
      <c r="C2568" s="1">
        <f>ROWS($B$2:B2568)</f>
        <v>2567</v>
      </c>
      <c r="D2568" t="str">
        <f>IF(Formulaire!$D$35=Communes!B2568,Communes!C2568,"")</f>
        <v/>
      </c>
      <c r="E2568" t="str">
        <f t="shared" si="40"/>
        <v/>
      </c>
      <c r="F2568" s="1" t="str" cm="1">
        <f t="array" ref="F2568">IFERROR(INDEX($A$2:$A$4718,E2568),"")</f>
        <v/>
      </c>
    </row>
    <row r="2569" spans="1:6" x14ac:dyDescent="0.3">
      <c r="A2569" t="s">
        <v>2537</v>
      </c>
      <c r="B2569">
        <v>33370</v>
      </c>
      <c r="C2569" s="1">
        <f>ROWS($B$2:B2569)</f>
        <v>2568</v>
      </c>
      <c r="D2569" t="str">
        <f>IF(Formulaire!$D$35=Communes!B2569,Communes!C2569,"")</f>
        <v/>
      </c>
      <c r="E2569" t="str">
        <f t="shared" si="40"/>
        <v/>
      </c>
      <c r="F2569" s="1" t="str" cm="1">
        <f t="array" ref="F2569">IFERROR(INDEX($A$2:$A$4718,E2569),"")</f>
        <v/>
      </c>
    </row>
    <row r="2570" spans="1:6" x14ac:dyDescent="0.3">
      <c r="A2570" t="s">
        <v>2538</v>
      </c>
      <c r="B2570">
        <v>33770</v>
      </c>
      <c r="C2570" s="1">
        <f>ROWS($B$2:B2570)</f>
        <v>2569</v>
      </c>
      <c r="D2570" t="str">
        <f>IF(Formulaire!$D$35=Communes!B2570,Communes!C2570,"")</f>
        <v/>
      </c>
      <c r="E2570" t="str">
        <f t="shared" si="40"/>
        <v/>
      </c>
      <c r="F2570" s="1" t="str" cm="1">
        <f t="array" ref="F2570">IFERROR(INDEX($A$2:$A$4718,E2570),"")</f>
        <v/>
      </c>
    </row>
    <row r="2571" spans="1:6" x14ac:dyDescent="0.3">
      <c r="A2571" t="s">
        <v>2539</v>
      </c>
      <c r="B2571">
        <v>33350</v>
      </c>
      <c r="C2571" s="1">
        <f>ROWS($B$2:B2571)</f>
        <v>2570</v>
      </c>
      <c r="D2571" t="str">
        <f>IF(Formulaire!$D$35=Communes!B2571,Communes!C2571,"")</f>
        <v/>
      </c>
      <c r="E2571" t="str">
        <f t="shared" si="40"/>
        <v/>
      </c>
      <c r="F2571" s="1" t="str" cm="1">
        <f t="array" ref="F2571">IFERROR(INDEX($A$2:$A$4718,E2571),"")</f>
        <v/>
      </c>
    </row>
    <row r="2572" spans="1:6" x14ac:dyDescent="0.3">
      <c r="A2572" t="s">
        <v>2540</v>
      </c>
      <c r="B2572">
        <v>33710</v>
      </c>
      <c r="C2572" s="1">
        <f>ROWS($B$2:B2572)</f>
        <v>2571</v>
      </c>
      <c r="D2572" t="str">
        <f>IF(Formulaire!$D$35=Communes!B2572,Communes!C2572,"")</f>
        <v/>
      </c>
      <c r="E2572" t="str">
        <f t="shared" si="40"/>
        <v/>
      </c>
      <c r="F2572" s="1" t="str" cm="1">
        <f t="array" ref="F2572">IFERROR(INDEX($A$2:$A$4718,E2572),"")</f>
        <v/>
      </c>
    </row>
    <row r="2573" spans="1:6" x14ac:dyDescent="0.3">
      <c r="A2573" t="s">
        <v>2541</v>
      </c>
      <c r="B2573">
        <v>33650</v>
      </c>
      <c r="C2573" s="1">
        <f>ROWS($B$2:B2573)</f>
        <v>2572</v>
      </c>
      <c r="D2573" t="str">
        <f>IF(Formulaire!$D$35=Communes!B2573,Communes!C2573,"")</f>
        <v/>
      </c>
      <c r="E2573" t="str">
        <f t="shared" si="40"/>
        <v/>
      </c>
      <c r="F2573" s="1" t="str" cm="1">
        <f t="array" ref="F2573">IFERROR(INDEX($A$2:$A$4718,E2573),"")</f>
        <v/>
      </c>
    </row>
    <row r="2574" spans="1:6" x14ac:dyDescent="0.3">
      <c r="A2574" t="s">
        <v>2542</v>
      </c>
      <c r="B2574">
        <v>33920</v>
      </c>
      <c r="C2574" s="1">
        <f>ROWS($B$2:B2574)</f>
        <v>2573</v>
      </c>
      <c r="D2574" t="str">
        <f>IF(Formulaire!$D$35=Communes!B2574,Communes!C2574,"")</f>
        <v/>
      </c>
      <c r="E2574" t="str">
        <f t="shared" si="40"/>
        <v/>
      </c>
      <c r="F2574" s="1" t="str" cm="1">
        <f t="array" ref="F2574">IFERROR(INDEX($A$2:$A$4718,E2574),"")</f>
        <v/>
      </c>
    </row>
    <row r="2575" spans="1:6" x14ac:dyDescent="0.3">
      <c r="A2575" t="s">
        <v>2543</v>
      </c>
      <c r="B2575">
        <v>33680</v>
      </c>
      <c r="C2575" s="1">
        <f>ROWS($B$2:B2575)</f>
        <v>2574</v>
      </c>
      <c r="D2575" t="str">
        <f>IF(Formulaire!$D$35=Communes!B2575,Communes!C2575,"")</f>
        <v/>
      </c>
      <c r="E2575" t="str">
        <f t="shared" si="40"/>
        <v/>
      </c>
      <c r="F2575" s="1" t="str" cm="1">
        <f t="array" ref="F2575">IFERROR(INDEX($A$2:$A$4718,E2575),"")</f>
        <v/>
      </c>
    </row>
    <row r="2576" spans="1:6" x14ac:dyDescent="0.3">
      <c r="A2576" t="s">
        <v>2544</v>
      </c>
      <c r="B2576">
        <v>33210</v>
      </c>
      <c r="C2576" s="1">
        <f>ROWS($B$2:B2576)</f>
        <v>2575</v>
      </c>
      <c r="D2576" t="str">
        <f>IF(Formulaire!$D$35=Communes!B2576,Communes!C2576,"")</f>
        <v/>
      </c>
      <c r="E2576" t="str">
        <f t="shared" si="40"/>
        <v/>
      </c>
      <c r="F2576" s="1" t="str" cm="1">
        <f t="array" ref="F2576">IFERROR(INDEX($A$2:$A$4718,E2576),"")</f>
        <v/>
      </c>
    </row>
    <row r="2577" spans="1:6" x14ac:dyDescent="0.3">
      <c r="A2577" t="s">
        <v>2545</v>
      </c>
      <c r="B2577">
        <v>33670</v>
      </c>
      <c r="C2577" s="1">
        <f>ROWS($B$2:B2577)</f>
        <v>2576</v>
      </c>
      <c r="D2577" t="str">
        <f>IF(Formulaire!$D$35=Communes!B2577,Communes!C2577,"")</f>
        <v/>
      </c>
      <c r="E2577" t="str">
        <f t="shared" si="40"/>
        <v/>
      </c>
      <c r="F2577" s="1" t="str" cm="1">
        <f t="array" ref="F2577">IFERROR(INDEX($A$2:$A$4718,E2577),"")</f>
        <v/>
      </c>
    </row>
    <row r="2578" spans="1:6" x14ac:dyDescent="0.3">
      <c r="A2578" t="s">
        <v>2546</v>
      </c>
      <c r="B2578">
        <v>33540</v>
      </c>
      <c r="C2578" s="1">
        <f>ROWS($B$2:B2578)</f>
        <v>2577</v>
      </c>
      <c r="D2578" t="str">
        <f>IF(Formulaire!$D$35=Communes!B2578,Communes!C2578,"")</f>
        <v/>
      </c>
      <c r="E2578" t="str">
        <f t="shared" si="40"/>
        <v/>
      </c>
      <c r="F2578" s="1" t="str" cm="1">
        <f t="array" ref="F2578">IFERROR(INDEX($A$2:$A$4718,E2578),"")</f>
        <v/>
      </c>
    </row>
    <row r="2579" spans="1:6" x14ac:dyDescent="0.3">
      <c r="A2579" t="s">
        <v>2113</v>
      </c>
      <c r="B2579">
        <v>33430</v>
      </c>
      <c r="C2579" s="1">
        <f>ROWS($B$2:B2579)</f>
        <v>2578</v>
      </c>
      <c r="D2579" t="str">
        <f>IF(Formulaire!$D$35=Communes!B2579,Communes!C2579,"")</f>
        <v/>
      </c>
      <c r="E2579" t="str">
        <f t="shared" si="40"/>
        <v/>
      </c>
      <c r="F2579" s="1" t="str" cm="1">
        <f t="array" ref="F2579">IFERROR(INDEX($A$2:$A$4718,E2579),"")</f>
        <v/>
      </c>
    </row>
    <row r="2580" spans="1:6" x14ac:dyDescent="0.3">
      <c r="A2580" t="s">
        <v>310</v>
      </c>
      <c r="B2580">
        <v>33124</v>
      </c>
      <c r="C2580" s="1">
        <f>ROWS($B$2:B2580)</f>
        <v>2579</v>
      </c>
      <c r="D2580" t="str">
        <f>IF(Formulaire!$D$35=Communes!B2580,Communes!C2580,"")</f>
        <v/>
      </c>
      <c r="E2580" t="str">
        <f t="shared" si="40"/>
        <v/>
      </c>
      <c r="F2580" s="1" t="str" cm="1">
        <f t="array" ref="F2580">IFERROR(INDEX($A$2:$A$4718,E2580),"")</f>
        <v/>
      </c>
    </row>
    <row r="2581" spans="1:6" x14ac:dyDescent="0.3">
      <c r="A2581" t="s">
        <v>2547</v>
      </c>
      <c r="B2581">
        <v>33910</v>
      </c>
      <c r="C2581" s="1">
        <f>ROWS($B$2:B2581)</f>
        <v>2580</v>
      </c>
      <c r="D2581" t="str">
        <f>IF(Formulaire!$D$35=Communes!B2581,Communes!C2581,"")</f>
        <v/>
      </c>
      <c r="E2581" t="str">
        <f t="shared" si="40"/>
        <v/>
      </c>
      <c r="F2581" s="1" t="str" cm="1">
        <f t="array" ref="F2581">IFERROR(INDEX($A$2:$A$4718,E2581),"")</f>
        <v/>
      </c>
    </row>
    <row r="2582" spans="1:6" x14ac:dyDescent="0.3">
      <c r="A2582" t="s">
        <v>2548</v>
      </c>
      <c r="B2582">
        <v>33490</v>
      </c>
      <c r="C2582" s="1">
        <f>ROWS($B$2:B2582)</f>
        <v>2581</v>
      </c>
      <c r="D2582" t="str">
        <f>IF(Formulaire!$D$35=Communes!B2582,Communes!C2582,"")</f>
        <v/>
      </c>
      <c r="E2582" t="str">
        <f t="shared" si="40"/>
        <v/>
      </c>
      <c r="F2582" s="1" t="str" cm="1">
        <f t="array" ref="F2582">IFERROR(INDEX($A$2:$A$4718,E2582),"")</f>
        <v/>
      </c>
    </row>
    <row r="2583" spans="1:6" x14ac:dyDescent="0.3">
      <c r="A2583" t="s">
        <v>2549</v>
      </c>
      <c r="B2583">
        <v>33690</v>
      </c>
      <c r="C2583" s="1">
        <f>ROWS($B$2:B2583)</f>
        <v>2582</v>
      </c>
      <c r="D2583" t="str">
        <f>IF(Formulaire!$D$35=Communes!B2583,Communes!C2583,"")</f>
        <v/>
      </c>
      <c r="E2583" t="str">
        <f t="shared" si="40"/>
        <v/>
      </c>
      <c r="F2583" s="1" t="str" cm="1">
        <f t="array" ref="F2583">IFERROR(INDEX($A$2:$A$4718,E2583),"")</f>
        <v/>
      </c>
    </row>
    <row r="2584" spans="1:6" x14ac:dyDescent="0.3">
      <c r="A2584" t="s">
        <v>2550</v>
      </c>
      <c r="B2584">
        <v>33690</v>
      </c>
      <c r="C2584" s="1">
        <f>ROWS($B$2:B2584)</f>
        <v>2583</v>
      </c>
      <c r="D2584" t="str">
        <f>IF(Formulaire!$D$35=Communes!B2584,Communes!C2584,"")</f>
        <v/>
      </c>
      <c r="E2584" t="str">
        <f t="shared" si="40"/>
        <v/>
      </c>
      <c r="F2584" s="1" t="str" cm="1">
        <f t="array" ref="F2584">IFERROR(INDEX($A$2:$A$4718,E2584),"")</f>
        <v/>
      </c>
    </row>
    <row r="2585" spans="1:6" x14ac:dyDescent="0.3">
      <c r="A2585" t="s">
        <v>2551</v>
      </c>
      <c r="B2585">
        <v>33690</v>
      </c>
      <c r="C2585" s="1">
        <f>ROWS($B$2:B2585)</f>
        <v>2584</v>
      </c>
      <c r="D2585" t="str">
        <f>IF(Formulaire!$D$35=Communes!B2585,Communes!C2585,"")</f>
        <v/>
      </c>
      <c r="E2585" t="str">
        <f t="shared" si="40"/>
        <v/>
      </c>
      <c r="F2585" s="1" t="str" cm="1">
        <f t="array" ref="F2585">IFERROR(INDEX($A$2:$A$4718,E2585),"")</f>
        <v/>
      </c>
    </row>
    <row r="2586" spans="1:6" x14ac:dyDescent="0.3">
      <c r="A2586" t="s">
        <v>2552</v>
      </c>
      <c r="B2586">
        <v>33780</v>
      </c>
      <c r="C2586" s="1">
        <f>ROWS($B$2:B2586)</f>
        <v>2585</v>
      </c>
      <c r="D2586" t="str">
        <f>IF(Formulaire!$D$35=Communes!B2586,Communes!C2586,"")</f>
        <v/>
      </c>
      <c r="E2586" t="str">
        <f t="shared" si="40"/>
        <v/>
      </c>
      <c r="F2586" s="1" t="str" cm="1">
        <f t="array" ref="F2586">IFERROR(INDEX($A$2:$A$4718,E2586),"")</f>
        <v/>
      </c>
    </row>
    <row r="2587" spans="1:6" x14ac:dyDescent="0.3">
      <c r="A2587" t="s">
        <v>2553</v>
      </c>
      <c r="B2587">
        <v>33760</v>
      </c>
      <c r="C2587" s="1">
        <f>ROWS($B$2:B2587)</f>
        <v>2586</v>
      </c>
      <c r="D2587" t="str">
        <f>IF(Formulaire!$D$35=Communes!B2587,Communes!C2587,"")</f>
        <v/>
      </c>
      <c r="E2587" t="str">
        <f t="shared" si="40"/>
        <v/>
      </c>
      <c r="F2587" s="1" t="str" cm="1">
        <f t="array" ref="F2587">IFERROR(INDEX($A$2:$A$4718,E2587),"")</f>
        <v/>
      </c>
    </row>
    <row r="2588" spans="1:6" x14ac:dyDescent="0.3">
      <c r="A2588" t="s">
        <v>2554</v>
      </c>
      <c r="B2588">
        <v>33790</v>
      </c>
      <c r="C2588" s="1">
        <f>ROWS($B$2:B2588)</f>
        <v>2587</v>
      </c>
      <c r="D2588" t="str">
        <f>IF(Formulaire!$D$35=Communes!B2588,Communes!C2588,"")</f>
        <v/>
      </c>
      <c r="E2588" t="str">
        <f t="shared" si="40"/>
        <v/>
      </c>
      <c r="F2588" s="1" t="str" cm="1">
        <f t="array" ref="F2588">IFERROR(INDEX($A$2:$A$4718,E2588),"")</f>
        <v/>
      </c>
    </row>
    <row r="2589" spans="1:6" x14ac:dyDescent="0.3">
      <c r="A2589" t="s">
        <v>2555</v>
      </c>
      <c r="B2589">
        <v>33460</v>
      </c>
      <c r="C2589" s="1">
        <f>ROWS($B$2:B2589)</f>
        <v>2588</v>
      </c>
      <c r="D2589" t="str">
        <f>IF(Formulaire!$D$35=Communes!B2589,Communes!C2589,"")</f>
        <v/>
      </c>
      <c r="E2589" t="str">
        <f t="shared" si="40"/>
        <v/>
      </c>
      <c r="F2589" s="1" t="str" cm="1">
        <f t="array" ref="F2589">IFERROR(INDEX($A$2:$A$4718,E2589),"")</f>
        <v/>
      </c>
    </row>
    <row r="2590" spans="1:6" x14ac:dyDescent="0.3">
      <c r="A2590" t="s">
        <v>2556</v>
      </c>
      <c r="B2590">
        <v>33550</v>
      </c>
      <c r="C2590" s="1">
        <f>ROWS($B$2:B2590)</f>
        <v>2589</v>
      </c>
      <c r="D2590" t="str">
        <f>IF(Formulaire!$D$35=Communes!B2590,Communes!C2590,"")</f>
        <v/>
      </c>
      <c r="E2590" t="str">
        <f t="shared" si="40"/>
        <v/>
      </c>
      <c r="F2590" s="1" t="str" cm="1">
        <f t="array" ref="F2590">IFERROR(INDEX($A$2:$A$4718,E2590),"")</f>
        <v/>
      </c>
    </row>
    <row r="2591" spans="1:6" x14ac:dyDescent="0.3">
      <c r="A2591" t="s">
        <v>2557</v>
      </c>
      <c r="B2591">
        <v>33320</v>
      </c>
      <c r="C2591" s="1">
        <f>ROWS($B$2:B2591)</f>
        <v>2590</v>
      </c>
      <c r="D2591" t="str">
        <f>IF(Formulaire!$D$35=Communes!B2591,Communes!C2591,"")</f>
        <v/>
      </c>
      <c r="E2591" t="str">
        <f t="shared" si="40"/>
        <v/>
      </c>
      <c r="F2591" s="1" t="str" cm="1">
        <f t="array" ref="F2591">IFERROR(INDEX($A$2:$A$4718,E2591),"")</f>
        <v/>
      </c>
    </row>
    <row r="2592" spans="1:6" x14ac:dyDescent="0.3">
      <c r="A2592" t="s">
        <v>2558</v>
      </c>
      <c r="B2592">
        <v>33580</v>
      </c>
      <c r="C2592" s="1">
        <f>ROWS($B$2:B2592)</f>
        <v>2591</v>
      </c>
      <c r="D2592" t="str">
        <f>IF(Formulaire!$D$35=Communes!B2592,Communes!C2592,"")</f>
        <v/>
      </c>
      <c r="E2592" t="str">
        <f t="shared" si="40"/>
        <v/>
      </c>
      <c r="F2592" s="1" t="str" cm="1">
        <f t="array" ref="F2592">IFERROR(INDEX($A$2:$A$4718,E2592),"")</f>
        <v/>
      </c>
    </row>
    <row r="2593" spans="1:6" x14ac:dyDescent="0.3">
      <c r="A2593" t="s">
        <v>2559</v>
      </c>
      <c r="B2593">
        <v>33590</v>
      </c>
      <c r="C2593" s="1">
        <f>ROWS($B$2:B2593)</f>
        <v>2592</v>
      </c>
      <c r="D2593" t="str">
        <f>IF(Formulaire!$D$35=Communes!B2593,Communes!C2593,"")</f>
        <v/>
      </c>
      <c r="E2593" t="str">
        <f t="shared" si="40"/>
        <v/>
      </c>
      <c r="F2593" s="1" t="str" cm="1">
        <f t="array" ref="F2593">IFERROR(INDEX($A$2:$A$4718,E2593),"")</f>
        <v/>
      </c>
    </row>
    <row r="2594" spans="1:6" x14ac:dyDescent="0.3">
      <c r="A2594" t="s">
        <v>2560</v>
      </c>
      <c r="B2594">
        <v>33400</v>
      </c>
      <c r="C2594" s="1">
        <f>ROWS($B$2:B2594)</f>
        <v>2593</v>
      </c>
      <c r="D2594" t="str">
        <f>IF(Formulaire!$D$35=Communes!B2594,Communes!C2594,"")</f>
        <v/>
      </c>
      <c r="E2594" t="str">
        <f t="shared" si="40"/>
        <v/>
      </c>
      <c r="F2594" s="1" t="str" cm="1">
        <f t="array" ref="F2594">IFERROR(INDEX($A$2:$A$4718,E2594),"")</f>
        <v/>
      </c>
    </row>
    <row r="2595" spans="1:6" x14ac:dyDescent="0.3">
      <c r="A2595" t="s">
        <v>2561</v>
      </c>
      <c r="B2595">
        <v>33760</v>
      </c>
      <c r="C2595" s="1">
        <f>ROWS($B$2:B2595)</f>
        <v>2594</v>
      </c>
      <c r="D2595" t="str">
        <f>IF(Formulaire!$D$35=Communes!B2595,Communes!C2595,"")</f>
        <v/>
      </c>
      <c r="E2595" t="str">
        <f t="shared" si="40"/>
        <v/>
      </c>
      <c r="F2595" s="1" t="str" cm="1">
        <f t="array" ref="F2595">IFERROR(INDEX($A$2:$A$4718,E2595),"")</f>
        <v/>
      </c>
    </row>
    <row r="2596" spans="1:6" x14ac:dyDescent="0.3">
      <c r="A2596" t="s">
        <v>2562</v>
      </c>
      <c r="B2596">
        <v>33240</v>
      </c>
      <c r="C2596" s="1">
        <f>ROWS($B$2:B2596)</f>
        <v>2595</v>
      </c>
      <c r="D2596" t="str">
        <f>IF(Formulaire!$D$35=Communes!B2596,Communes!C2596,"")</f>
        <v/>
      </c>
      <c r="E2596" t="str">
        <f t="shared" si="40"/>
        <v/>
      </c>
      <c r="F2596" s="1" t="str" cm="1">
        <f t="array" ref="F2596">IFERROR(INDEX($A$2:$A$4718,E2596),"")</f>
        <v/>
      </c>
    </row>
    <row r="2597" spans="1:6" x14ac:dyDescent="0.3">
      <c r="A2597" t="s">
        <v>2563</v>
      </c>
      <c r="B2597">
        <v>33710</v>
      </c>
      <c r="C2597" s="1">
        <f>ROWS($B$2:B2597)</f>
        <v>2596</v>
      </c>
      <c r="D2597" t="str">
        <f>IF(Formulaire!$D$35=Communes!B2597,Communes!C2597,"")</f>
        <v/>
      </c>
      <c r="E2597" t="str">
        <f t="shared" si="40"/>
        <v/>
      </c>
      <c r="F2597" s="1" t="str" cm="1">
        <f t="array" ref="F2597">IFERROR(INDEX($A$2:$A$4718,E2597),"")</f>
        <v/>
      </c>
    </row>
    <row r="2598" spans="1:6" x14ac:dyDescent="0.3">
      <c r="A2598" t="s">
        <v>2564</v>
      </c>
      <c r="B2598">
        <v>33570</v>
      </c>
      <c r="C2598" s="1">
        <f>ROWS($B$2:B2598)</f>
        <v>2597</v>
      </c>
      <c r="D2598" t="str">
        <f>IF(Formulaire!$D$35=Communes!B2598,Communes!C2598,"")</f>
        <v/>
      </c>
      <c r="E2598" t="str">
        <f t="shared" si="40"/>
        <v/>
      </c>
      <c r="F2598" s="1" t="str" cm="1">
        <f t="array" ref="F2598">IFERROR(INDEX($A$2:$A$4718,E2598),"")</f>
        <v/>
      </c>
    </row>
    <row r="2599" spans="1:6" x14ac:dyDescent="0.3">
      <c r="A2599" t="s">
        <v>2565</v>
      </c>
      <c r="B2599">
        <v>33470</v>
      </c>
      <c r="C2599" s="1">
        <f>ROWS($B$2:B2599)</f>
        <v>2598</v>
      </c>
      <c r="D2599" t="str">
        <f>IF(Formulaire!$D$35=Communes!B2599,Communes!C2599,"")</f>
        <v/>
      </c>
      <c r="E2599" t="str">
        <f t="shared" si="40"/>
        <v/>
      </c>
      <c r="F2599" s="1" t="str" cm="1">
        <f t="array" ref="F2599">IFERROR(INDEX($A$2:$A$4718,E2599),"")</f>
        <v/>
      </c>
    </row>
    <row r="2600" spans="1:6" x14ac:dyDescent="0.3">
      <c r="A2600" t="s">
        <v>2566</v>
      </c>
      <c r="B2600">
        <v>33680</v>
      </c>
      <c r="C2600" s="1">
        <f>ROWS($B$2:B2600)</f>
        <v>2599</v>
      </c>
      <c r="D2600" t="str">
        <f>IF(Formulaire!$D$35=Communes!B2600,Communes!C2600,"")</f>
        <v/>
      </c>
      <c r="E2600" t="str">
        <f t="shared" si="40"/>
        <v/>
      </c>
      <c r="F2600" s="1" t="str" cm="1">
        <f t="array" ref="F2600">IFERROR(INDEX($A$2:$A$4718,E2600),"")</f>
        <v/>
      </c>
    </row>
    <row r="2601" spans="1:6" x14ac:dyDescent="0.3">
      <c r="A2601" t="s">
        <v>2567</v>
      </c>
      <c r="B2601">
        <v>33115</v>
      </c>
      <c r="C2601" s="1">
        <f>ROWS($B$2:B2601)</f>
        <v>2600</v>
      </c>
      <c r="D2601" t="str">
        <f>IF(Formulaire!$D$35=Communes!B2601,Communes!C2601,"")</f>
        <v/>
      </c>
      <c r="E2601" t="str">
        <f t="shared" si="40"/>
        <v/>
      </c>
      <c r="F2601" s="1" t="str" cm="1">
        <f t="array" ref="F2601">IFERROR(INDEX($A$2:$A$4718,E2601),"")</f>
        <v/>
      </c>
    </row>
    <row r="2602" spans="1:6" x14ac:dyDescent="0.3">
      <c r="A2602" t="s">
        <v>2567</v>
      </c>
      <c r="B2602">
        <v>33115</v>
      </c>
      <c r="C2602" s="1">
        <f>ROWS($B$2:B2602)</f>
        <v>2601</v>
      </c>
      <c r="D2602" t="str">
        <f>IF(Formulaire!$D$35=Communes!B2602,Communes!C2602,"")</f>
        <v/>
      </c>
      <c r="E2602" t="str">
        <f t="shared" si="40"/>
        <v/>
      </c>
      <c r="F2602" s="1" t="str" cm="1">
        <f t="array" ref="F2602">IFERROR(INDEX($A$2:$A$4718,E2602),"")</f>
        <v/>
      </c>
    </row>
    <row r="2603" spans="1:6" x14ac:dyDescent="0.3">
      <c r="A2603" t="s">
        <v>2567</v>
      </c>
      <c r="B2603">
        <v>33260</v>
      </c>
      <c r="C2603" s="1">
        <f>ROWS($B$2:B2603)</f>
        <v>2602</v>
      </c>
      <c r="D2603" t="str">
        <f>IF(Formulaire!$D$35=Communes!B2603,Communes!C2603,"")</f>
        <v/>
      </c>
      <c r="E2603" t="str">
        <f t="shared" si="40"/>
        <v/>
      </c>
      <c r="F2603" s="1" t="str" cm="1">
        <f t="array" ref="F2603">IFERROR(INDEX($A$2:$A$4718,E2603),"")</f>
        <v/>
      </c>
    </row>
    <row r="2604" spans="1:6" x14ac:dyDescent="0.3">
      <c r="A2604" t="s">
        <v>2567</v>
      </c>
      <c r="B2604">
        <v>33260</v>
      </c>
      <c r="C2604" s="1">
        <f>ROWS($B$2:B2604)</f>
        <v>2603</v>
      </c>
      <c r="D2604" t="str">
        <f>IF(Formulaire!$D$35=Communes!B2604,Communes!C2604,"")</f>
        <v/>
      </c>
      <c r="E2604" t="str">
        <f t="shared" si="40"/>
        <v/>
      </c>
      <c r="F2604" s="1" t="str" cm="1">
        <f t="array" ref="F2604">IFERROR(INDEX($A$2:$A$4718,E2604),"")</f>
        <v/>
      </c>
    </row>
    <row r="2605" spans="1:6" x14ac:dyDescent="0.3">
      <c r="A2605" t="s">
        <v>2568</v>
      </c>
      <c r="B2605">
        <v>33710</v>
      </c>
      <c r="C2605" s="1">
        <f>ROWS($B$2:B2605)</f>
        <v>2604</v>
      </c>
      <c r="D2605" t="str">
        <f>IF(Formulaire!$D$35=Communes!B2605,Communes!C2605,"")</f>
        <v/>
      </c>
      <c r="E2605" t="str">
        <f t="shared" si="40"/>
        <v/>
      </c>
      <c r="F2605" s="1" t="str" cm="1">
        <f t="array" ref="F2605">IFERROR(INDEX($A$2:$A$4718,E2605),"")</f>
        <v/>
      </c>
    </row>
    <row r="2606" spans="1:6" x14ac:dyDescent="0.3">
      <c r="A2606" t="s">
        <v>2569</v>
      </c>
      <c r="B2606">
        <v>33420</v>
      </c>
      <c r="C2606" s="1">
        <f>ROWS($B$2:B2606)</f>
        <v>2605</v>
      </c>
      <c r="D2606" t="str">
        <f>IF(Formulaire!$D$35=Communes!B2606,Communes!C2606,"")</f>
        <v/>
      </c>
      <c r="E2606" t="str">
        <f t="shared" si="40"/>
        <v/>
      </c>
      <c r="F2606" s="1" t="str" cm="1">
        <f t="array" ref="F2606">IFERROR(INDEX($A$2:$A$4718,E2606),"")</f>
        <v/>
      </c>
    </row>
    <row r="2607" spans="1:6" x14ac:dyDescent="0.3">
      <c r="A2607" t="s">
        <v>2570</v>
      </c>
      <c r="B2607">
        <v>33620</v>
      </c>
      <c r="C2607" s="1">
        <f>ROWS($B$2:B2607)</f>
        <v>2606</v>
      </c>
      <c r="D2607" t="str">
        <f>IF(Formulaire!$D$35=Communes!B2607,Communes!C2607,"")</f>
        <v/>
      </c>
      <c r="E2607" t="str">
        <f t="shared" si="40"/>
        <v/>
      </c>
      <c r="F2607" s="1" t="str" cm="1">
        <f t="array" ref="F2607">IFERROR(INDEX($A$2:$A$4718,E2607),"")</f>
        <v/>
      </c>
    </row>
    <row r="2608" spans="1:6" x14ac:dyDescent="0.3">
      <c r="A2608" t="s">
        <v>2571</v>
      </c>
      <c r="B2608">
        <v>33210</v>
      </c>
      <c r="C2608" s="1">
        <f>ROWS($B$2:B2608)</f>
        <v>2607</v>
      </c>
      <c r="D2608" t="str">
        <f>IF(Formulaire!$D$35=Communes!B2608,Communes!C2608,"")</f>
        <v/>
      </c>
      <c r="E2608" t="str">
        <f t="shared" si="40"/>
        <v/>
      </c>
      <c r="F2608" s="1" t="str" cm="1">
        <f t="array" ref="F2608">IFERROR(INDEX($A$2:$A$4718,E2608),"")</f>
        <v/>
      </c>
    </row>
    <row r="2609" spans="1:6" x14ac:dyDescent="0.3">
      <c r="A2609" t="s">
        <v>2572</v>
      </c>
      <c r="B2609">
        <v>33550</v>
      </c>
      <c r="C2609" s="1">
        <f>ROWS($B$2:B2609)</f>
        <v>2608</v>
      </c>
      <c r="D2609" t="str">
        <f>IF(Formulaire!$D$35=Communes!B2609,Communes!C2609,"")</f>
        <v/>
      </c>
      <c r="E2609" t="str">
        <f t="shared" si="40"/>
        <v/>
      </c>
      <c r="F2609" s="1" t="str" cm="1">
        <f t="array" ref="F2609">IFERROR(INDEX($A$2:$A$4718,E2609),"")</f>
        <v/>
      </c>
    </row>
    <row r="2610" spans="1:6" x14ac:dyDescent="0.3">
      <c r="A2610" t="s">
        <v>2573</v>
      </c>
      <c r="B2610">
        <v>33370</v>
      </c>
      <c r="C2610" s="1">
        <f>ROWS($B$2:B2610)</f>
        <v>2609</v>
      </c>
      <c r="D2610" t="str">
        <f>IF(Formulaire!$D$35=Communes!B2610,Communes!C2610,"")</f>
        <v/>
      </c>
      <c r="E2610" t="str">
        <f t="shared" si="40"/>
        <v/>
      </c>
      <c r="F2610" s="1" t="str" cm="1">
        <f t="array" ref="F2610">IFERROR(INDEX($A$2:$A$4718,E2610),"")</f>
        <v/>
      </c>
    </row>
    <row r="2611" spans="1:6" x14ac:dyDescent="0.3">
      <c r="A2611" t="s">
        <v>2574</v>
      </c>
      <c r="B2611">
        <v>33125</v>
      </c>
      <c r="C2611" s="1">
        <f>ROWS($B$2:B2611)</f>
        <v>2610</v>
      </c>
      <c r="D2611" t="str">
        <f>IF(Formulaire!$D$35=Communes!B2611,Communes!C2611,"")</f>
        <v/>
      </c>
      <c r="E2611" t="str">
        <f t="shared" si="40"/>
        <v/>
      </c>
      <c r="F2611" s="1" t="str" cm="1">
        <f t="array" ref="F2611">IFERROR(INDEX($A$2:$A$4718,E2611),"")</f>
        <v/>
      </c>
    </row>
    <row r="2612" spans="1:6" x14ac:dyDescent="0.3">
      <c r="A2612" t="s">
        <v>2575</v>
      </c>
      <c r="B2612">
        <v>33730</v>
      </c>
      <c r="C2612" s="1">
        <f>ROWS($B$2:B2612)</f>
        <v>2611</v>
      </c>
      <c r="D2612" t="str">
        <f>IF(Formulaire!$D$35=Communes!B2612,Communes!C2612,"")</f>
        <v/>
      </c>
      <c r="E2612" t="str">
        <f t="shared" si="40"/>
        <v/>
      </c>
      <c r="F2612" s="1" t="str" cm="1">
        <f t="array" ref="F2612">IFERROR(INDEX($A$2:$A$4718,E2612),"")</f>
        <v/>
      </c>
    </row>
    <row r="2613" spans="1:6" x14ac:dyDescent="0.3">
      <c r="A2613" t="s">
        <v>2576</v>
      </c>
      <c r="B2613">
        <v>33340</v>
      </c>
      <c r="C2613" s="1">
        <f>ROWS($B$2:B2613)</f>
        <v>2612</v>
      </c>
      <c r="D2613" t="str">
        <f>IF(Formulaire!$D$35=Communes!B2613,Communes!C2613,"")</f>
        <v/>
      </c>
      <c r="E2613" t="str">
        <f t="shared" si="40"/>
        <v/>
      </c>
      <c r="F2613" s="1" t="str" cm="1">
        <f t="array" ref="F2613">IFERROR(INDEX($A$2:$A$4718,E2613),"")</f>
        <v/>
      </c>
    </row>
    <row r="2614" spans="1:6" x14ac:dyDescent="0.3">
      <c r="A2614" t="s">
        <v>2577</v>
      </c>
      <c r="B2614">
        <v>33870</v>
      </c>
      <c r="C2614" s="1">
        <f>ROWS($B$2:B2614)</f>
        <v>2613</v>
      </c>
      <c r="D2614" t="str">
        <f>IF(Formulaire!$D$35=Communes!B2614,Communes!C2614,"")</f>
        <v/>
      </c>
      <c r="E2614" t="str">
        <f t="shared" si="40"/>
        <v/>
      </c>
      <c r="F2614" s="1" t="str" cm="1">
        <f t="array" ref="F2614">IFERROR(INDEX($A$2:$A$4718,E2614),"")</f>
        <v/>
      </c>
    </row>
    <row r="2615" spans="1:6" x14ac:dyDescent="0.3">
      <c r="A2615" t="s">
        <v>2578</v>
      </c>
      <c r="B2615">
        <v>33930</v>
      </c>
      <c r="C2615" s="1">
        <f>ROWS($B$2:B2615)</f>
        <v>2614</v>
      </c>
      <c r="D2615" t="str">
        <f>IF(Formulaire!$D$35=Communes!B2615,Communes!C2615,"")</f>
        <v/>
      </c>
      <c r="E2615" t="str">
        <f t="shared" si="40"/>
        <v/>
      </c>
      <c r="F2615" s="1" t="str" cm="1">
        <f t="array" ref="F2615">IFERROR(INDEX($A$2:$A$4718,E2615),"")</f>
        <v/>
      </c>
    </row>
    <row r="2616" spans="1:6" x14ac:dyDescent="0.3">
      <c r="A2616" t="s">
        <v>2579</v>
      </c>
      <c r="B2616">
        <v>33590</v>
      </c>
      <c r="C2616" s="1">
        <f>ROWS($B$2:B2616)</f>
        <v>2615</v>
      </c>
      <c r="D2616" t="str">
        <f>IF(Formulaire!$D$35=Communes!B2616,Communes!C2616,"")</f>
        <v/>
      </c>
      <c r="E2616" t="str">
        <f t="shared" si="40"/>
        <v/>
      </c>
      <c r="F2616" s="1" t="str" cm="1">
        <f t="array" ref="F2616">IFERROR(INDEX($A$2:$A$4718,E2616),"")</f>
        <v/>
      </c>
    </row>
    <row r="2617" spans="1:6" x14ac:dyDescent="0.3">
      <c r="A2617" t="s">
        <v>2580</v>
      </c>
      <c r="B2617">
        <v>33240</v>
      </c>
      <c r="C2617" s="1">
        <f>ROWS($B$2:B2617)</f>
        <v>2616</v>
      </c>
      <c r="D2617" t="str">
        <f>IF(Formulaire!$D$35=Communes!B2617,Communes!C2617,"")</f>
        <v/>
      </c>
      <c r="E2617" t="str">
        <f t="shared" si="40"/>
        <v/>
      </c>
      <c r="F2617" s="1" t="str" cm="1">
        <f t="array" ref="F2617">IFERROR(INDEX($A$2:$A$4718,E2617),"")</f>
        <v/>
      </c>
    </row>
    <row r="2618" spans="1:6" x14ac:dyDescent="0.3">
      <c r="A2618" t="s">
        <v>2581</v>
      </c>
      <c r="B2618">
        <v>33490</v>
      </c>
      <c r="C2618" s="1">
        <f>ROWS($B$2:B2618)</f>
        <v>2617</v>
      </c>
      <c r="D2618" t="str">
        <f>IF(Formulaire!$D$35=Communes!B2618,Communes!C2618,"")</f>
        <v/>
      </c>
      <c r="E2618" t="str">
        <f t="shared" si="40"/>
        <v/>
      </c>
      <c r="F2618" s="1" t="str" cm="1">
        <f t="array" ref="F2618">IFERROR(INDEX($A$2:$A$4718,E2618),"")</f>
        <v/>
      </c>
    </row>
    <row r="2619" spans="1:6" x14ac:dyDescent="0.3">
      <c r="A2619" t="s">
        <v>2582</v>
      </c>
      <c r="B2619">
        <v>33123</v>
      </c>
      <c r="C2619" s="1">
        <f>ROWS($B$2:B2619)</f>
        <v>2618</v>
      </c>
      <c r="D2619" t="str">
        <f>IF(Formulaire!$D$35=Communes!B2619,Communes!C2619,"")</f>
        <v/>
      </c>
      <c r="E2619" t="str">
        <f t="shared" si="40"/>
        <v/>
      </c>
      <c r="F2619" s="1" t="str" cm="1">
        <f t="array" ref="F2619">IFERROR(INDEX($A$2:$A$4718,E2619),"")</f>
        <v/>
      </c>
    </row>
    <row r="2620" spans="1:6" x14ac:dyDescent="0.3">
      <c r="A2620" t="s">
        <v>2583</v>
      </c>
      <c r="B2620">
        <v>33180</v>
      </c>
      <c r="C2620" s="1">
        <f>ROWS($B$2:B2620)</f>
        <v>2619</v>
      </c>
      <c r="D2620" t="str">
        <f>IF(Formulaire!$D$35=Communes!B2620,Communes!C2620,"")</f>
        <v/>
      </c>
      <c r="E2620" t="str">
        <f t="shared" si="40"/>
        <v/>
      </c>
      <c r="F2620" s="1" t="str" cm="1">
        <f t="array" ref="F2620">IFERROR(INDEX($A$2:$A$4718,E2620),"")</f>
        <v/>
      </c>
    </row>
    <row r="2621" spans="1:6" x14ac:dyDescent="0.3">
      <c r="A2621" t="s">
        <v>2584</v>
      </c>
      <c r="B2621">
        <v>33330</v>
      </c>
      <c r="C2621" s="1">
        <f>ROWS($B$2:B2621)</f>
        <v>2620</v>
      </c>
      <c r="D2621" t="str">
        <f>IF(Formulaire!$D$35=Communes!B2621,Communes!C2621,"")</f>
        <v/>
      </c>
      <c r="E2621" t="str">
        <f t="shared" si="40"/>
        <v/>
      </c>
      <c r="F2621" s="1" t="str" cm="1">
        <f t="array" ref="F2621">IFERROR(INDEX($A$2:$A$4718,E2621),"")</f>
        <v/>
      </c>
    </row>
    <row r="2622" spans="1:6" x14ac:dyDescent="0.3">
      <c r="A2622" t="s">
        <v>2585</v>
      </c>
      <c r="B2622">
        <v>33730</v>
      </c>
      <c r="C2622" s="1">
        <f>ROWS($B$2:B2622)</f>
        <v>2621</v>
      </c>
      <c r="D2622" t="str">
        <f>IF(Formulaire!$D$35=Communes!B2622,Communes!C2622,"")</f>
        <v/>
      </c>
      <c r="E2622" t="str">
        <f t="shared" si="40"/>
        <v/>
      </c>
      <c r="F2622" s="1" t="str" cm="1">
        <f t="array" ref="F2622">IFERROR(INDEX($A$2:$A$4718,E2622),"")</f>
        <v/>
      </c>
    </row>
    <row r="2623" spans="1:6" x14ac:dyDescent="0.3">
      <c r="A2623" t="s">
        <v>2586</v>
      </c>
      <c r="B2623">
        <v>33141</v>
      </c>
      <c r="C2623" s="1">
        <f>ROWS($B$2:B2623)</f>
        <v>2622</v>
      </c>
      <c r="D2623" t="str">
        <f>IF(Formulaire!$D$35=Communes!B2623,Communes!C2623,"")</f>
        <v/>
      </c>
      <c r="E2623" t="str">
        <f t="shared" si="40"/>
        <v/>
      </c>
      <c r="F2623" s="1" t="str" cm="1">
        <f t="array" ref="F2623">IFERROR(INDEX($A$2:$A$4718,E2623),"")</f>
        <v/>
      </c>
    </row>
    <row r="2624" spans="1:6" x14ac:dyDescent="0.3">
      <c r="A2624" t="s">
        <v>2587</v>
      </c>
      <c r="B2624">
        <v>33550</v>
      </c>
      <c r="C2624" s="1">
        <f>ROWS($B$2:B2624)</f>
        <v>2623</v>
      </c>
      <c r="D2624" t="str">
        <f>IF(Formulaire!$D$35=Communes!B2624,Communes!C2624,"")</f>
        <v/>
      </c>
      <c r="E2624" t="str">
        <f t="shared" si="40"/>
        <v/>
      </c>
      <c r="F2624" s="1" t="str" cm="1">
        <f t="array" ref="F2624">IFERROR(INDEX($A$2:$A$4718,E2624),"")</f>
        <v/>
      </c>
    </row>
    <row r="2625" spans="1:6" x14ac:dyDescent="0.3">
      <c r="A2625" t="s">
        <v>2588</v>
      </c>
      <c r="B2625">
        <v>33140</v>
      </c>
      <c r="C2625" s="1">
        <f>ROWS($B$2:B2625)</f>
        <v>2624</v>
      </c>
      <c r="D2625" t="str">
        <f>IF(Formulaire!$D$35=Communes!B2625,Communes!C2625,"")</f>
        <v/>
      </c>
      <c r="E2625" t="str">
        <f t="shared" si="40"/>
        <v/>
      </c>
      <c r="F2625" s="1" t="str" cm="1">
        <f t="array" ref="F2625">IFERROR(INDEX($A$2:$A$4718,E2625),"")</f>
        <v/>
      </c>
    </row>
    <row r="2626" spans="1:6" x14ac:dyDescent="0.3">
      <c r="A2626" t="s">
        <v>2588</v>
      </c>
      <c r="B2626">
        <v>33140</v>
      </c>
      <c r="C2626" s="1">
        <f>ROWS($B$2:B2626)</f>
        <v>2625</v>
      </c>
      <c r="D2626" t="str">
        <f>IF(Formulaire!$D$35=Communes!B2626,Communes!C2626,"")</f>
        <v/>
      </c>
      <c r="E2626" t="str">
        <f t="shared" si="40"/>
        <v/>
      </c>
      <c r="F2626" s="1" t="str" cm="1">
        <f t="array" ref="F2626">IFERROR(INDEX($A$2:$A$4718,E2626),"")</f>
        <v/>
      </c>
    </row>
    <row r="2627" spans="1:6" x14ac:dyDescent="0.3">
      <c r="A2627" t="s">
        <v>207</v>
      </c>
      <c r="B2627">
        <v>33710</v>
      </c>
      <c r="C2627" s="1">
        <f>ROWS($B$2:B2627)</f>
        <v>2626</v>
      </c>
      <c r="D2627" t="str">
        <f>IF(Formulaire!$D$35=Communes!B2627,Communes!C2627,"")</f>
        <v/>
      </c>
      <c r="E2627" t="str">
        <f t="shared" ref="E2627:E2690" si="41">IFERROR(SMALL($D:$D,C2627),"")</f>
        <v/>
      </c>
      <c r="F2627" s="1" t="str" cm="1">
        <f t="array" ref="F2627">IFERROR(INDEX($A$2:$A$4718,E2627),"")</f>
        <v/>
      </c>
    </row>
    <row r="2628" spans="1:6" x14ac:dyDescent="0.3">
      <c r="A2628" t="s">
        <v>2589</v>
      </c>
      <c r="B2628">
        <v>33720</v>
      </c>
      <c r="C2628" s="1">
        <f>ROWS($B$2:B2628)</f>
        <v>2627</v>
      </c>
      <c r="D2628" t="str">
        <f>IF(Formulaire!$D$35=Communes!B2628,Communes!C2628,"")</f>
        <v/>
      </c>
      <c r="E2628" t="str">
        <f t="shared" si="41"/>
        <v/>
      </c>
      <c r="F2628" s="1" t="str" cm="1">
        <f t="array" ref="F2628">IFERROR(INDEX($A$2:$A$4718,E2628),"")</f>
        <v/>
      </c>
    </row>
    <row r="2629" spans="1:6" x14ac:dyDescent="0.3">
      <c r="A2629" t="s">
        <v>2590</v>
      </c>
      <c r="B2629">
        <v>33240</v>
      </c>
      <c r="C2629" s="1">
        <f>ROWS($B$2:B2629)</f>
        <v>2628</v>
      </c>
      <c r="D2629" t="str">
        <f>IF(Formulaire!$D$35=Communes!B2629,Communes!C2629,"")</f>
        <v/>
      </c>
      <c r="E2629" t="str">
        <f t="shared" si="41"/>
        <v/>
      </c>
      <c r="F2629" s="1" t="str" cm="1">
        <f t="array" ref="F2629">IFERROR(INDEX($A$2:$A$4718,E2629),"")</f>
        <v/>
      </c>
    </row>
    <row r="2630" spans="1:6" x14ac:dyDescent="0.3">
      <c r="A2630" t="s">
        <v>2591</v>
      </c>
      <c r="B2630">
        <v>33370</v>
      </c>
      <c r="C2630" s="1">
        <f>ROWS($B$2:B2630)</f>
        <v>2629</v>
      </c>
      <c r="D2630" t="str">
        <f>IF(Formulaire!$D$35=Communes!B2630,Communes!C2630,"")</f>
        <v/>
      </c>
      <c r="E2630" t="str">
        <f t="shared" si="41"/>
        <v/>
      </c>
      <c r="F2630" s="1" t="str" cm="1">
        <f t="array" ref="F2630">IFERROR(INDEX($A$2:$A$4718,E2630),"")</f>
        <v/>
      </c>
    </row>
    <row r="2631" spans="1:6" x14ac:dyDescent="0.3">
      <c r="A2631" t="s">
        <v>2592</v>
      </c>
      <c r="B2631">
        <v>33380</v>
      </c>
      <c r="C2631" s="1">
        <f>ROWS($B$2:B2631)</f>
        <v>2630</v>
      </c>
      <c r="D2631" t="str">
        <f>IF(Formulaire!$D$35=Communes!B2631,Communes!C2631,"")</f>
        <v/>
      </c>
      <c r="E2631" t="str">
        <f t="shared" si="41"/>
        <v/>
      </c>
      <c r="F2631" s="1" t="str" cm="1">
        <f t="array" ref="F2631">IFERROR(INDEX($A$2:$A$4718,E2631),"")</f>
        <v/>
      </c>
    </row>
    <row r="2632" spans="1:6" x14ac:dyDescent="0.3">
      <c r="A2632" t="s">
        <v>2605</v>
      </c>
      <c r="B2632">
        <v>40800</v>
      </c>
      <c r="C2632" s="1">
        <f>ROWS($B$2:B2632)</f>
        <v>2631</v>
      </c>
      <c r="D2632" t="str">
        <f>IF(Formulaire!$D$35=Communes!B2632,Communes!C2632,"")</f>
        <v/>
      </c>
      <c r="E2632" t="str">
        <f t="shared" si="41"/>
        <v/>
      </c>
      <c r="F2632" s="1" t="str" cm="1">
        <f t="array" ref="F2632">IFERROR(INDEX($A$2:$A$4718,E2632),"")</f>
        <v/>
      </c>
    </row>
    <row r="2633" spans="1:6" x14ac:dyDescent="0.3">
      <c r="A2633" t="s">
        <v>2606</v>
      </c>
      <c r="B2633">
        <v>40330</v>
      </c>
      <c r="C2633" s="1">
        <f>ROWS($B$2:B2633)</f>
        <v>2632</v>
      </c>
      <c r="D2633" t="str">
        <f>IF(Formulaire!$D$35=Communes!B2633,Communes!C2633,"")</f>
        <v/>
      </c>
      <c r="E2633" t="str">
        <f t="shared" si="41"/>
        <v/>
      </c>
      <c r="F2633" s="1" t="str" cm="1">
        <f t="array" ref="F2633">IFERROR(INDEX($A$2:$A$4718,E2633),"")</f>
        <v/>
      </c>
    </row>
    <row r="2634" spans="1:6" x14ac:dyDescent="0.3">
      <c r="A2634" t="s">
        <v>2607</v>
      </c>
      <c r="B2634">
        <v>40990</v>
      </c>
      <c r="C2634" s="1">
        <f>ROWS($B$2:B2634)</f>
        <v>2633</v>
      </c>
      <c r="D2634" t="str">
        <f>IF(Formulaire!$D$35=Communes!B2634,Communes!C2634,"")</f>
        <v/>
      </c>
      <c r="E2634" t="str">
        <f t="shared" si="41"/>
        <v/>
      </c>
      <c r="F2634" s="1" t="str" cm="1">
        <f t="array" ref="F2634">IFERROR(INDEX($A$2:$A$4718,E2634),"")</f>
        <v/>
      </c>
    </row>
    <row r="2635" spans="1:6" x14ac:dyDescent="0.3">
      <c r="A2635" t="s">
        <v>2608</v>
      </c>
      <c r="B2635">
        <v>40150</v>
      </c>
      <c r="C2635" s="1">
        <f>ROWS($B$2:B2635)</f>
        <v>2634</v>
      </c>
      <c r="D2635" t="str">
        <f>IF(Formulaire!$D$35=Communes!B2635,Communes!C2635,"")</f>
        <v/>
      </c>
      <c r="E2635" t="str">
        <f t="shared" si="41"/>
        <v/>
      </c>
      <c r="F2635" s="1" t="str" cm="1">
        <f t="array" ref="F2635">IFERROR(INDEX($A$2:$A$4718,E2635),"")</f>
        <v/>
      </c>
    </row>
    <row r="2636" spans="1:6" x14ac:dyDescent="0.3">
      <c r="A2636" t="s">
        <v>2609</v>
      </c>
      <c r="B2636">
        <v>40320</v>
      </c>
      <c r="C2636" s="1">
        <f>ROWS($B$2:B2636)</f>
        <v>2635</v>
      </c>
      <c r="D2636" t="str">
        <f>IF(Formulaire!$D$35=Communes!B2636,Communes!C2636,"")</f>
        <v/>
      </c>
      <c r="E2636" t="str">
        <f t="shared" si="41"/>
        <v/>
      </c>
      <c r="F2636" s="1" t="str" cm="1">
        <f t="array" ref="F2636">IFERROR(INDEX($A$2:$A$4718,E2636),"")</f>
        <v/>
      </c>
    </row>
    <row r="2637" spans="1:6" x14ac:dyDescent="0.3">
      <c r="A2637" t="s">
        <v>2610</v>
      </c>
      <c r="B2637">
        <v>40110</v>
      </c>
      <c r="C2637" s="1">
        <f>ROWS($B$2:B2637)</f>
        <v>2636</v>
      </c>
      <c r="D2637" t="str">
        <f>IF(Formulaire!$D$35=Communes!B2637,Communes!C2637,"")</f>
        <v/>
      </c>
      <c r="E2637" t="str">
        <f t="shared" si="41"/>
        <v/>
      </c>
      <c r="F2637" s="1" t="str" cm="1">
        <f t="array" ref="F2637">IFERROR(INDEX($A$2:$A$4718,E2637),"")</f>
        <v/>
      </c>
    </row>
    <row r="2638" spans="1:6" x14ac:dyDescent="0.3">
      <c r="A2638" t="s">
        <v>2611</v>
      </c>
      <c r="B2638">
        <v>40700</v>
      </c>
      <c r="C2638" s="1">
        <f>ROWS($B$2:B2638)</f>
        <v>2637</v>
      </c>
      <c r="D2638" t="str">
        <f>IF(Formulaire!$D$35=Communes!B2638,Communes!C2638,"")</f>
        <v/>
      </c>
      <c r="E2638" t="str">
        <f t="shared" si="41"/>
        <v/>
      </c>
      <c r="F2638" s="1" t="str" cm="1">
        <f t="array" ref="F2638">IFERROR(INDEX($A$2:$A$4718,E2638),"")</f>
        <v/>
      </c>
    </row>
    <row r="2639" spans="1:6" x14ac:dyDescent="0.3">
      <c r="A2639" t="s">
        <v>2612</v>
      </c>
      <c r="B2639">
        <v>40430</v>
      </c>
      <c r="C2639" s="1">
        <f>ROWS($B$2:B2639)</f>
        <v>2638</v>
      </c>
      <c r="D2639" t="str">
        <f>IF(Formulaire!$D$35=Communes!B2639,Communes!C2639,"")</f>
        <v/>
      </c>
      <c r="E2639" t="str">
        <f t="shared" si="41"/>
        <v/>
      </c>
      <c r="F2639" s="1" t="str" cm="1">
        <f t="array" ref="F2639">IFERROR(INDEX($A$2:$A$4718,E2639),"")</f>
        <v/>
      </c>
    </row>
    <row r="2640" spans="1:6" x14ac:dyDescent="0.3">
      <c r="A2640" t="s">
        <v>2613</v>
      </c>
      <c r="B2640">
        <v>40330</v>
      </c>
      <c r="C2640" s="1">
        <f>ROWS($B$2:B2640)</f>
        <v>2639</v>
      </c>
      <c r="D2640" t="str">
        <f>IF(Formulaire!$D$35=Communes!B2640,Communes!C2640,"")</f>
        <v/>
      </c>
      <c r="E2640" t="str">
        <f t="shared" si="41"/>
        <v/>
      </c>
      <c r="F2640" s="1" t="str" cm="1">
        <f t="array" ref="F2640">IFERROR(INDEX($A$2:$A$4718,E2640),"")</f>
        <v/>
      </c>
    </row>
    <row r="2641" spans="1:6" x14ac:dyDescent="0.3">
      <c r="A2641" t="s">
        <v>2614</v>
      </c>
      <c r="B2641">
        <v>40090</v>
      </c>
      <c r="C2641" s="1">
        <f>ROWS($B$2:B2641)</f>
        <v>2640</v>
      </c>
      <c r="D2641" t="str">
        <f>IF(Formulaire!$D$35=Communes!B2641,Communes!C2641,"")</f>
        <v/>
      </c>
      <c r="E2641" t="str">
        <f t="shared" si="41"/>
        <v/>
      </c>
      <c r="F2641" s="1" t="str" cm="1">
        <f t="array" ref="F2641">IFERROR(INDEX($A$2:$A$4718,E2641),"")</f>
        <v/>
      </c>
    </row>
    <row r="2642" spans="1:6" x14ac:dyDescent="0.3">
      <c r="A2642" t="s">
        <v>2615</v>
      </c>
      <c r="B2642">
        <v>40190</v>
      </c>
      <c r="C2642" s="1">
        <f>ROWS($B$2:B2642)</f>
        <v>2641</v>
      </c>
      <c r="D2642" t="str">
        <f>IF(Formulaire!$D$35=Communes!B2642,Communes!C2642,"")</f>
        <v/>
      </c>
      <c r="E2642" t="str">
        <f t="shared" si="41"/>
        <v/>
      </c>
      <c r="F2642" s="1" t="str" cm="1">
        <f t="array" ref="F2642">IFERROR(INDEX($A$2:$A$4718,E2642),"")</f>
        <v/>
      </c>
    </row>
    <row r="2643" spans="1:6" x14ac:dyDescent="0.3">
      <c r="A2643" t="s">
        <v>2616</v>
      </c>
      <c r="B2643">
        <v>40120</v>
      </c>
      <c r="C2643" s="1">
        <f>ROWS($B$2:B2643)</f>
        <v>2642</v>
      </c>
      <c r="D2643" t="str">
        <f>IF(Formulaire!$D$35=Communes!B2643,Communes!C2643,"")</f>
        <v/>
      </c>
      <c r="E2643" t="str">
        <f t="shared" si="41"/>
        <v/>
      </c>
      <c r="F2643" s="1" t="str" cm="1">
        <f t="array" ref="F2643">IFERROR(INDEX($A$2:$A$4718,E2643),"")</f>
        <v/>
      </c>
    </row>
    <row r="2644" spans="1:6" x14ac:dyDescent="0.3">
      <c r="A2644" t="s">
        <v>2617</v>
      </c>
      <c r="B2644">
        <v>40310</v>
      </c>
      <c r="C2644" s="1">
        <f>ROWS($B$2:B2644)</f>
        <v>2643</v>
      </c>
      <c r="D2644" t="str">
        <f>IF(Formulaire!$D$35=Communes!B2644,Communes!C2644,"")</f>
        <v/>
      </c>
      <c r="E2644" t="str">
        <f t="shared" si="41"/>
        <v/>
      </c>
      <c r="F2644" s="1" t="str" cm="1">
        <f t="array" ref="F2644">IFERROR(INDEX($A$2:$A$4718,E2644),"")</f>
        <v/>
      </c>
    </row>
    <row r="2645" spans="1:6" x14ac:dyDescent="0.3">
      <c r="A2645" t="s">
        <v>2618</v>
      </c>
      <c r="B2645">
        <v>40700</v>
      </c>
      <c r="C2645" s="1">
        <f>ROWS($B$2:B2645)</f>
        <v>2644</v>
      </c>
      <c r="D2645" t="str">
        <f>IF(Formulaire!$D$35=Communes!B2645,Communes!C2645,"")</f>
        <v/>
      </c>
      <c r="E2645" t="str">
        <f t="shared" si="41"/>
        <v/>
      </c>
      <c r="F2645" s="1" t="str" cm="1">
        <f t="array" ref="F2645">IFERROR(INDEX($A$2:$A$4718,E2645),"")</f>
        <v/>
      </c>
    </row>
    <row r="2646" spans="1:6" x14ac:dyDescent="0.3">
      <c r="A2646" t="s">
        <v>2619</v>
      </c>
      <c r="B2646">
        <v>40500</v>
      </c>
      <c r="C2646" s="1">
        <f>ROWS($B$2:B2646)</f>
        <v>2645</v>
      </c>
      <c r="D2646" t="str">
        <f>IF(Formulaire!$D$35=Communes!B2646,Communes!C2646,"")</f>
        <v/>
      </c>
      <c r="E2646" t="str">
        <f t="shared" si="41"/>
        <v/>
      </c>
      <c r="F2646" s="1" t="str" cm="1">
        <f t="array" ref="F2646">IFERROR(INDEX($A$2:$A$4718,E2646),"")</f>
        <v/>
      </c>
    </row>
    <row r="2647" spans="1:6" x14ac:dyDescent="0.3">
      <c r="A2647" t="s">
        <v>2620</v>
      </c>
      <c r="B2647">
        <v>40400</v>
      </c>
      <c r="C2647" s="1">
        <f>ROWS($B$2:B2647)</f>
        <v>2646</v>
      </c>
      <c r="D2647" t="str">
        <f>IF(Formulaire!$D$35=Communes!B2647,Communes!C2647,"")</f>
        <v/>
      </c>
      <c r="E2647" t="str">
        <f t="shared" si="41"/>
        <v/>
      </c>
      <c r="F2647" s="1" t="str" cm="1">
        <f t="array" ref="F2647">IFERROR(INDEX($A$2:$A$4718,E2647),"")</f>
        <v/>
      </c>
    </row>
    <row r="2648" spans="1:6" x14ac:dyDescent="0.3">
      <c r="A2648" t="s">
        <v>2621</v>
      </c>
      <c r="B2648">
        <v>40200</v>
      </c>
      <c r="C2648" s="1">
        <f>ROWS($B$2:B2648)</f>
        <v>2647</v>
      </c>
      <c r="D2648" t="str">
        <f>IF(Formulaire!$D$35=Communes!B2648,Communes!C2648,"")</f>
        <v/>
      </c>
      <c r="E2648" t="str">
        <f t="shared" si="41"/>
        <v/>
      </c>
      <c r="F2648" s="1" t="str" cm="1">
        <f t="array" ref="F2648">IFERROR(INDEX($A$2:$A$4718,E2648),"")</f>
        <v/>
      </c>
    </row>
    <row r="2649" spans="1:6" x14ac:dyDescent="0.3">
      <c r="A2649" t="s">
        <v>2622</v>
      </c>
      <c r="B2649">
        <v>40500</v>
      </c>
      <c r="C2649" s="1">
        <f>ROWS($B$2:B2649)</f>
        <v>2648</v>
      </c>
      <c r="D2649" t="str">
        <f>IF(Formulaire!$D$35=Communes!B2649,Communes!C2649,"")</f>
        <v/>
      </c>
      <c r="E2649" t="str">
        <f t="shared" si="41"/>
        <v/>
      </c>
      <c r="F2649" s="1" t="str" cm="1">
        <f t="array" ref="F2649">IFERROR(INDEX($A$2:$A$4718,E2649),"")</f>
        <v/>
      </c>
    </row>
    <row r="2650" spans="1:6" x14ac:dyDescent="0.3">
      <c r="A2650" t="s">
        <v>2623</v>
      </c>
      <c r="B2650">
        <v>40140</v>
      </c>
      <c r="C2650" s="1">
        <f>ROWS($B$2:B2650)</f>
        <v>2649</v>
      </c>
      <c r="D2650" t="str">
        <f>IF(Formulaire!$D$35=Communes!B2650,Communes!C2650,"")</f>
        <v/>
      </c>
      <c r="E2650" t="str">
        <f t="shared" si="41"/>
        <v/>
      </c>
      <c r="F2650" s="1" t="str" cm="1">
        <f t="array" ref="F2650">IFERROR(INDEX($A$2:$A$4718,E2650),"")</f>
        <v/>
      </c>
    </row>
    <row r="2651" spans="1:6" x14ac:dyDescent="0.3">
      <c r="A2651" t="s">
        <v>2624</v>
      </c>
      <c r="B2651">
        <v>40320</v>
      </c>
      <c r="C2651" s="1">
        <f>ROWS($B$2:B2651)</f>
        <v>2650</v>
      </c>
      <c r="D2651" t="str">
        <f>IF(Formulaire!$D$35=Communes!B2651,Communes!C2651,"")</f>
        <v/>
      </c>
      <c r="E2651" t="str">
        <f t="shared" si="41"/>
        <v/>
      </c>
      <c r="F2651" s="1" t="str" cm="1">
        <f t="array" ref="F2651">IFERROR(INDEX($A$2:$A$4718,E2651),"")</f>
        <v/>
      </c>
    </row>
    <row r="2652" spans="1:6" x14ac:dyDescent="0.3">
      <c r="A2652" t="s">
        <v>2625</v>
      </c>
      <c r="B2652">
        <v>40380</v>
      </c>
      <c r="C2652" s="1">
        <f>ROWS($B$2:B2652)</f>
        <v>2651</v>
      </c>
      <c r="D2652" t="str">
        <f>IF(Formulaire!$D$35=Communes!B2652,Communes!C2652,"")</f>
        <v/>
      </c>
      <c r="E2652" t="str">
        <f t="shared" si="41"/>
        <v/>
      </c>
      <c r="F2652" s="1" t="str" cm="1">
        <f t="array" ref="F2652">IFERROR(INDEX($A$2:$A$4718,E2652),"")</f>
        <v/>
      </c>
    </row>
    <row r="2653" spans="1:6" x14ac:dyDescent="0.3">
      <c r="A2653" t="s">
        <v>2626</v>
      </c>
      <c r="B2653">
        <v>40500</v>
      </c>
      <c r="C2653" s="1">
        <f>ROWS($B$2:B2653)</f>
        <v>2652</v>
      </c>
      <c r="D2653" t="str">
        <f>IF(Formulaire!$D$35=Communes!B2653,Communes!C2653,"")</f>
        <v/>
      </c>
      <c r="E2653" t="str">
        <f t="shared" si="41"/>
        <v/>
      </c>
      <c r="F2653" s="1" t="str" cm="1">
        <f t="array" ref="F2653">IFERROR(INDEX($A$2:$A$4718,E2653),"")</f>
        <v/>
      </c>
    </row>
    <row r="2654" spans="1:6" x14ac:dyDescent="0.3">
      <c r="A2654" t="s">
        <v>2627</v>
      </c>
      <c r="B2654">
        <v>40090</v>
      </c>
      <c r="C2654" s="1">
        <f>ROWS($B$2:B2654)</f>
        <v>2653</v>
      </c>
      <c r="D2654" t="str">
        <f>IF(Formulaire!$D$35=Communes!B2654,Communes!C2654,"")</f>
        <v/>
      </c>
      <c r="E2654" t="str">
        <f t="shared" si="41"/>
        <v/>
      </c>
      <c r="F2654" s="1" t="str" cm="1">
        <f t="array" ref="F2654">IFERROR(INDEX($A$2:$A$4718,E2654),"")</f>
        <v/>
      </c>
    </row>
    <row r="2655" spans="1:6" x14ac:dyDescent="0.3">
      <c r="A2655" t="s">
        <v>2628</v>
      </c>
      <c r="B2655">
        <v>40500</v>
      </c>
      <c r="C2655" s="1">
        <f>ROWS($B$2:B2655)</f>
        <v>2654</v>
      </c>
      <c r="D2655" t="str">
        <f>IF(Formulaire!$D$35=Communes!B2655,Communes!C2655,"")</f>
        <v/>
      </c>
      <c r="E2655" t="str">
        <f t="shared" si="41"/>
        <v/>
      </c>
      <c r="F2655" s="1" t="str" cm="1">
        <f t="array" ref="F2655">IFERROR(INDEX($A$2:$A$4718,E2655),"")</f>
        <v/>
      </c>
    </row>
    <row r="2656" spans="1:6" x14ac:dyDescent="0.3">
      <c r="A2656" t="s">
        <v>2629</v>
      </c>
      <c r="B2656">
        <v>40700</v>
      </c>
      <c r="C2656" s="1">
        <f>ROWS($B$2:B2656)</f>
        <v>2655</v>
      </c>
      <c r="D2656" t="str">
        <f>IF(Formulaire!$D$35=Communes!B2656,Communes!C2656,"")</f>
        <v/>
      </c>
      <c r="E2656" t="str">
        <f t="shared" si="41"/>
        <v/>
      </c>
      <c r="F2656" s="1" t="str" cm="1">
        <f t="array" ref="F2656">IFERROR(INDEX($A$2:$A$4718,E2656),"")</f>
        <v/>
      </c>
    </row>
    <row r="2657" spans="1:6" x14ac:dyDescent="0.3">
      <c r="A2657" t="s">
        <v>2630</v>
      </c>
      <c r="B2657">
        <v>40360</v>
      </c>
      <c r="C2657" s="1">
        <f>ROWS($B$2:B2657)</f>
        <v>2656</v>
      </c>
      <c r="D2657" t="str">
        <f>IF(Formulaire!$D$35=Communes!B2657,Communes!C2657,"")</f>
        <v/>
      </c>
      <c r="E2657" t="str">
        <f t="shared" si="41"/>
        <v/>
      </c>
      <c r="F2657" s="1" t="str" cm="1">
        <f t="array" ref="F2657">IFERROR(INDEX($A$2:$A$4718,E2657),"")</f>
        <v/>
      </c>
    </row>
    <row r="2658" spans="1:6" x14ac:dyDescent="0.3">
      <c r="A2658" t="s">
        <v>2631</v>
      </c>
      <c r="B2658">
        <v>40320</v>
      </c>
      <c r="C2658" s="1">
        <f>ROWS($B$2:B2658)</f>
        <v>2657</v>
      </c>
      <c r="D2658" t="str">
        <f>IF(Formulaire!$D$35=Communes!B2658,Communes!C2658,"")</f>
        <v/>
      </c>
      <c r="E2658" t="str">
        <f t="shared" si="41"/>
        <v/>
      </c>
      <c r="F2658" s="1" t="str" cm="1">
        <f t="array" ref="F2658">IFERROR(INDEX($A$2:$A$4718,E2658),"")</f>
        <v/>
      </c>
    </row>
    <row r="2659" spans="1:6" x14ac:dyDescent="0.3">
      <c r="A2659" t="s">
        <v>2632</v>
      </c>
      <c r="B2659">
        <v>40310</v>
      </c>
      <c r="C2659" s="1">
        <f>ROWS($B$2:B2659)</f>
        <v>2658</v>
      </c>
      <c r="D2659" t="str">
        <f>IF(Formulaire!$D$35=Communes!B2659,Communes!C2659,"")</f>
        <v/>
      </c>
      <c r="E2659" t="str">
        <f t="shared" si="41"/>
        <v/>
      </c>
      <c r="F2659" s="1" t="str" cm="1">
        <f t="array" ref="F2659">IFERROR(INDEX($A$2:$A$4718,E2659),"")</f>
        <v/>
      </c>
    </row>
    <row r="2660" spans="1:6" x14ac:dyDescent="0.3">
      <c r="A2660" t="s">
        <v>2633</v>
      </c>
      <c r="B2660">
        <v>40400</v>
      </c>
      <c r="C2660" s="1">
        <f>ROWS($B$2:B2660)</f>
        <v>2659</v>
      </c>
      <c r="D2660" t="str">
        <f>IF(Formulaire!$D$35=Communes!B2660,Communes!C2660,"")</f>
        <v/>
      </c>
      <c r="E2660" t="str">
        <f t="shared" si="41"/>
        <v/>
      </c>
      <c r="F2660" s="1" t="str" cm="1">
        <f t="array" ref="F2660">IFERROR(INDEX($A$2:$A$4718,E2660),"")</f>
        <v/>
      </c>
    </row>
    <row r="2661" spans="1:6" x14ac:dyDescent="0.3">
      <c r="A2661" t="s">
        <v>2634</v>
      </c>
      <c r="B2661">
        <v>40410</v>
      </c>
      <c r="C2661" s="1">
        <f>ROWS($B$2:B2661)</f>
        <v>2660</v>
      </c>
      <c r="D2661" t="str">
        <f>IF(Formulaire!$D$35=Communes!B2661,Communes!C2661,"")</f>
        <v/>
      </c>
      <c r="E2661" t="str">
        <f t="shared" si="41"/>
        <v/>
      </c>
      <c r="F2661" s="1" t="str" cm="1">
        <f t="array" ref="F2661">IFERROR(INDEX($A$2:$A$4718,E2661),"")</f>
        <v/>
      </c>
    </row>
    <row r="2662" spans="1:6" x14ac:dyDescent="0.3">
      <c r="A2662" t="s">
        <v>2635</v>
      </c>
      <c r="B2662">
        <v>40120</v>
      </c>
      <c r="C2662" s="1">
        <f>ROWS($B$2:B2662)</f>
        <v>2661</v>
      </c>
      <c r="D2662" t="str">
        <f>IF(Formulaire!$D$35=Communes!B2662,Communes!C2662,"")</f>
        <v/>
      </c>
      <c r="E2662" t="str">
        <f t="shared" si="41"/>
        <v/>
      </c>
      <c r="F2662" s="1" t="str" cm="1">
        <f t="array" ref="F2662">IFERROR(INDEX($A$2:$A$4718,E2662),"")</f>
        <v/>
      </c>
    </row>
    <row r="2663" spans="1:6" x14ac:dyDescent="0.3">
      <c r="A2663" t="s">
        <v>2636</v>
      </c>
      <c r="B2663">
        <v>40300</v>
      </c>
      <c r="C2663" s="1">
        <f>ROWS($B$2:B2663)</f>
        <v>2662</v>
      </c>
      <c r="D2663" t="str">
        <f>IF(Formulaire!$D$35=Communes!B2663,Communes!C2663,"")</f>
        <v/>
      </c>
      <c r="E2663" t="str">
        <f t="shared" si="41"/>
        <v/>
      </c>
      <c r="F2663" s="1" t="str" cm="1">
        <f t="array" ref="F2663">IFERROR(INDEX($A$2:$A$4718,E2663),"")</f>
        <v/>
      </c>
    </row>
    <row r="2664" spans="1:6" x14ac:dyDescent="0.3">
      <c r="A2664" t="s">
        <v>2637</v>
      </c>
      <c r="B2664">
        <v>40180</v>
      </c>
      <c r="C2664" s="1">
        <f>ROWS($B$2:B2664)</f>
        <v>2663</v>
      </c>
      <c r="D2664" t="str">
        <f>IF(Formulaire!$D$35=Communes!B2664,Communes!C2664,"")</f>
        <v/>
      </c>
      <c r="E2664" t="str">
        <f t="shared" si="41"/>
        <v/>
      </c>
      <c r="F2664" s="1" t="str" cm="1">
        <f t="array" ref="F2664">IFERROR(INDEX($A$2:$A$4718,E2664),"")</f>
        <v/>
      </c>
    </row>
    <row r="2665" spans="1:6" x14ac:dyDescent="0.3">
      <c r="A2665" t="s">
        <v>2638</v>
      </c>
      <c r="B2665">
        <v>40230</v>
      </c>
      <c r="C2665" s="1">
        <f>ROWS($B$2:B2665)</f>
        <v>2664</v>
      </c>
      <c r="D2665" t="str">
        <f>IF(Formulaire!$D$35=Communes!B2665,Communes!C2665,"")</f>
        <v/>
      </c>
      <c r="E2665" t="str">
        <f t="shared" si="41"/>
        <v/>
      </c>
      <c r="F2665" s="1" t="str" cm="1">
        <f t="array" ref="F2665">IFERROR(INDEX($A$2:$A$4718,E2665),"")</f>
        <v/>
      </c>
    </row>
    <row r="2666" spans="1:6" x14ac:dyDescent="0.3">
      <c r="A2666" t="s">
        <v>2639</v>
      </c>
      <c r="B2666">
        <v>40280</v>
      </c>
      <c r="C2666" s="1">
        <f>ROWS($B$2:B2666)</f>
        <v>2665</v>
      </c>
      <c r="D2666" t="str">
        <f>IF(Formulaire!$D$35=Communes!B2666,Communes!C2666,"")</f>
        <v/>
      </c>
      <c r="E2666" t="str">
        <f t="shared" si="41"/>
        <v/>
      </c>
      <c r="F2666" s="1" t="str" cm="1">
        <f t="array" ref="F2666">IFERROR(INDEX($A$2:$A$4718,E2666),"")</f>
        <v/>
      </c>
    </row>
    <row r="2667" spans="1:6" x14ac:dyDescent="0.3">
      <c r="A2667" t="s">
        <v>2640</v>
      </c>
      <c r="B2667">
        <v>40250</v>
      </c>
      <c r="C2667" s="1">
        <f>ROWS($B$2:B2667)</f>
        <v>2666</v>
      </c>
      <c r="D2667" t="str">
        <f>IF(Formulaire!$D$35=Communes!B2667,Communes!C2667,"")</f>
        <v/>
      </c>
      <c r="E2667" t="str">
        <f t="shared" si="41"/>
        <v/>
      </c>
      <c r="F2667" s="1" t="str" cm="1">
        <f t="array" ref="F2667">IFERROR(INDEX($A$2:$A$4718,E2667),"")</f>
        <v/>
      </c>
    </row>
    <row r="2668" spans="1:6" x14ac:dyDescent="0.3">
      <c r="A2668" t="s">
        <v>2641</v>
      </c>
      <c r="B2668">
        <v>40240</v>
      </c>
      <c r="C2668" s="1">
        <f>ROWS($B$2:B2668)</f>
        <v>2667</v>
      </c>
      <c r="D2668" t="str">
        <f>IF(Formulaire!$D$35=Communes!B2668,Communes!C2668,"")</f>
        <v/>
      </c>
      <c r="E2668" t="str">
        <f t="shared" si="41"/>
        <v/>
      </c>
      <c r="F2668" s="1" t="str" cm="1">
        <f t="array" ref="F2668">IFERROR(INDEX($A$2:$A$4718,E2668),"")</f>
        <v/>
      </c>
    </row>
    <row r="2669" spans="1:6" x14ac:dyDescent="0.3">
      <c r="A2669" t="s">
        <v>2642</v>
      </c>
      <c r="B2669">
        <v>40370</v>
      </c>
      <c r="C2669" s="1">
        <f>ROWS($B$2:B2669)</f>
        <v>2668</v>
      </c>
      <c r="D2669" t="str">
        <f>IF(Formulaire!$D$35=Communes!B2669,Communes!C2669,"")</f>
        <v/>
      </c>
      <c r="E2669" t="str">
        <f t="shared" si="41"/>
        <v/>
      </c>
      <c r="F2669" s="1" t="str" cm="1">
        <f t="array" ref="F2669">IFERROR(INDEX($A$2:$A$4718,E2669),"")</f>
        <v/>
      </c>
    </row>
    <row r="2670" spans="1:6" x14ac:dyDescent="0.3">
      <c r="A2670" t="s">
        <v>2643</v>
      </c>
      <c r="B2670">
        <v>40700</v>
      </c>
      <c r="C2670" s="1">
        <f>ROWS($B$2:B2670)</f>
        <v>2669</v>
      </c>
      <c r="D2670" t="str">
        <f>IF(Formulaire!$D$35=Communes!B2670,Communes!C2670,"")</f>
        <v/>
      </c>
      <c r="E2670" t="str">
        <f t="shared" si="41"/>
        <v/>
      </c>
      <c r="F2670" s="1" t="str" cm="1">
        <f t="array" ref="F2670">IFERROR(INDEX($A$2:$A$4718,E2670),"")</f>
        <v/>
      </c>
    </row>
    <row r="2671" spans="1:6" x14ac:dyDescent="0.3">
      <c r="A2671" t="s">
        <v>2644</v>
      </c>
      <c r="B2671">
        <v>40390</v>
      </c>
      <c r="C2671" s="1">
        <f>ROWS($B$2:B2671)</f>
        <v>2670</v>
      </c>
      <c r="D2671" t="str">
        <f>IF(Formulaire!$D$35=Communes!B2671,Communes!C2671,"")</f>
        <v/>
      </c>
      <c r="E2671" t="str">
        <f t="shared" si="41"/>
        <v/>
      </c>
      <c r="F2671" s="1" t="str" cm="1">
        <f t="array" ref="F2671">IFERROR(INDEX($A$2:$A$4718,E2671),"")</f>
        <v/>
      </c>
    </row>
    <row r="2672" spans="1:6" x14ac:dyDescent="0.3">
      <c r="A2672" t="s">
        <v>2645</v>
      </c>
      <c r="B2672">
        <v>40170</v>
      </c>
      <c r="C2672" s="1">
        <f>ROWS($B$2:B2672)</f>
        <v>2671</v>
      </c>
      <c r="D2672" t="str">
        <f>IF(Formulaire!$D$35=Communes!B2672,Communes!C2672,"")</f>
        <v/>
      </c>
      <c r="E2672" t="str">
        <f t="shared" si="41"/>
        <v/>
      </c>
      <c r="F2672" s="1" t="str" cm="1">
        <f t="array" ref="F2672">IFERROR(INDEX($A$2:$A$4718,E2672),"")</f>
        <v/>
      </c>
    </row>
    <row r="2673" spans="1:6" x14ac:dyDescent="0.3">
      <c r="A2673" t="s">
        <v>2646</v>
      </c>
      <c r="B2673">
        <v>40390</v>
      </c>
      <c r="C2673" s="1">
        <f>ROWS($B$2:B2673)</f>
        <v>2672</v>
      </c>
      <c r="D2673" t="str">
        <f>IF(Formulaire!$D$35=Communes!B2673,Communes!C2673,"")</f>
        <v/>
      </c>
      <c r="E2673" t="str">
        <f t="shared" si="41"/>
        <v/>
      </c>
      <c r="F2673" s="1" t="str" cm="1">
        <f t="array" ref="F2673">IFERROR(INDEX($A$2:$A$4718,E2673),"")</f>
        <v/>
      </c>
    </row>
    <row r="2674" spans="1:6" x14ac:dyDescent="0.3">
      <c r="A2674" t="s">
        <v>2647</v>
      </c>
      <c r="B2674">
        <v>40600</v>
      </c>
      <c r="C2674" s="1">
        <f>ROWS($B$2:B2674)</f>
        <v>2673</v>
      </c>
      <c r="D2674" t="str">
        <f>IF(Formulaire!$D$35=Communes!B2674,Communes!C2674,"")</f>
        <v/>
      </c>
      <c r="E2674" t="str">
        <f t="shared" si="41"/>
        <v/>
      </c>
      <c r="F2674" s="1" t="str" cm="1">
        <f t="array" ref="F2674">IFERROR(INDEX($A$2:$A$4718,E2674),"")</f>
        <v/>
      </c>
    </row>
    <row r="2675" spans="1:6" x14ac:dyDescent="0.3">
      <c r="A2675" t="s">
        <v>2647</v>
      </c>
      <c r="B2675">
        <v>40600</v>
      </c>
      <c r="C2675" s="1">
        <f>ROWS($B$2:B2675)</f>
        <v>2674</v>
      </c>
      <c r="D2675" t="str">
        <f>IF(Formulaire!$D$35=Communes!B2675,Communes!C2675,"")</f>
        <v/>
      </c>
      <c r="E2675" t="str">
        <f t="shared" si="41"/>
        <v/>
      </c>
      <c r="F2675" s="1" t="str" cm="1">
        <f t="array" ref="F2675">IFERROR(INDEX($A$2:$A$4718,E2675),"")</f>
        <v/>
      </c>
    </row>
    <row r="2676" spans="1:6" x14ac:dyDescent="0.3">
      <c r="A2676" t="s">
        <v>2648</v>
      </c>
      <c r="B2676">
        <v>40330</v>
      </c>
      <c r="C2676" s="1">
        <f>ROWS($B$2:B2676)</f>
        <v>2675</v>
      </c>
      <c r="D2676" t="str">
        <f>IF(Formulaire!$D$35=Communes!B2676,Communes!C2676,"")</f>
        <v/>
      </c>
      <c r="E2676" t="str">
        <f t="shared" si="41"/>
        <v/>
      </c>
      <c r="F2676" s="1" t="str" cm="1">
        <f t="array" ref="F2676">IFERROR(INDEX($A$2:$A$4718,E2676),"")</f>
        <v/>
      </c>
    </row>
    <row r="2677" spans="1:6" x14ac:dyDescent="0.3">
      <c r="A2677" t="s">
        <v>2649</v>
      </c>
      <c r="B2677">
        <v>40270</v>
      </c>
      <c r="C2677" s="1">
        <f>ROWS($B$2:B2677)</f>
        <v>2676</v>
      </c>
      <c r="D2677" t="str">
        <f>IF(Formulaire!$D$35=Communes!B2677,Communes!C2677,"")</f>
        <v/>
      </c>
      <c r="E2677" t="str">
        <f t="shared" si="41"/>
        <v/>
      </c>
      <c r="F2677" s="1" t="str" cm="1">
        <f t="array" ref="F2677">IFERROR(INDEX($A$2:$A$4718,E2677),"")</f>
        <v/>
      </c>
    </row>
    <row r="2678" spans="1:6" x14ac:dyDescent="0.3">
      <c r="A2678" t="s">
        <v>2650</v>
      </c>
      <c r="B2678">
        <v>40090</v>
      </c>
      <c r="C2678" s="1">
        <f>ROWS($B$2:B2678)</f>
        <v>2677</v>
      </c>
      <c r="D2678" t="str">
        <f>IF(Formulaire!$D$35=Communes!B2678,Communes!C2678,"")</f>
        <v/>
      </c>
      <c r="E2678" t="str">
        <f t="shared" si="41"/>
        <v/>
      </c>
      <c r="F2678" s="1" t="str" cm="1">
        <f t="array" ref="F2678">IFERROR(INDEX($A$2:$A$4718,E2678),"")</f>
        <v/>
      </c>
    </row>
    <row r="2679" spans="1:6" x14ac:dyDescent="0.3">
      <c r="A2679" t="s">
        <v>2651</v>
      </c>
      <c r="B2679">
        <v>40090</v>
      </c>
      <c r="C2679" s="1">
        <f>ROWS($B$2:B2679)</f>
        <v>2678</v>
      </c>
      <c r="D2679" t="str">
        <f>IF(Formulaire!$D$35=Communes!B2679,Communes!C2679,"")</f>
        <v/>
      </c>
      <c r="E2679" t="str">
        <f t="shared" si="41"/>
        <v/>
      </c>
      <c r="F2679" s="1" t="str" cm="1">
        <f t="array" ref="F2679">IFERROR(INDEX($A$2:$A$4718,E2679),"")</f>
        <v/>
      </c>
    </row>
    <row r="2680" spans="1:6" x14ac:dyDescent="0.3">
      <c r="A2680" t="s">
        <v>2652</v>
      </c>
      <c r="B2680">
        <v>40190</v>
      </c>
      <c r="C2680" s="1">
        <f>ROWS($B$2:B2680)</f>
        <v>2679</v>
      </c>
      <c r="D2680" t="str">
        <f>IF(Formulaire!$D$35=Communes!B2680,Communes!C2680,"")</f>
        <v/>
      </c>
      <c r="E2680" t="str">
        <f t="shared" si="41"/>
        <v/>
      </c>
      <c r="F2680" s="1" t="str" cm="1">
        <f t="array" ref="F2680">IFERROR(INDEX($A$2:$A$4718,E2680),"")</f>
        <v/>
      </c>
    </row>
    <row r="2681" spans="1:6" x14ac:dyDescent="0.3">
      <c r="A2681" t="s">
        <v>2653</v>
      </c>
      <c r="B2681">
        <v>40120</v>
      </c>
      <c r="C2681" s="1">
        <f>ROWS($B$2:B2681)</f>
        <v>2680</v>
      </c>
      <c r="D2681" t="str">
        <f>IF(Formulaire!$D$35=Communes!B2681,Communes!C2681,"")</f>
        <v/>
      </c>
      <c r="E2681" t="str">
        <f t="shared" si="41"/>
        <v/>
      </c>
      <c r="F2681" s="1" t="str" cm="1">
        <f t="array" ref="F2681">IFERROR(INDEX($A$2:$A$4718,E2681),"")</f>
        <v/>
      </c>
    </row>
    <row r="2682" spans="1:6" x14ac:dyDescent="0.3">
      <c r="A2682" t="s">
        <v>2654</v>
      </c>
      <c r="B2682">
        <v>40330</v>
      </c>
      <c r="C2682" s="1">
        <f>ROWS($B$2:B2682)</f>
        <v>2681</v>
      </c>
      <c r="D2682" t="str">
        <f>IF(Formulaire!$D$35=Communes!B2682,Communes!C2682,"")</f>
        <v/>
      </c>
      <c r="E2682" t="str">
        <f t="shared" si="41"/>
        <v/>
      </c>
      <c r="F2682" s="1" t="str" cm="1">
        <f t="array" ref="F2682">IFERROR(INDEX($A$2:$A$4718,E2682),"")</f>
        <v/>
      </c>
    </row>
    <row r="2683" spans="1:6" x14ac:dyDescent="0.3">
      <c r="A2683" t="s">
        <v>2655</v>
      </c>
      <c r="B2683">
        <v>40280</v>
      </c>
      <c r="C2683" s="1">
        <f>ROWS($B$2:B2683)</f>
        <v>2682</v>
      </c>
      <c r="D2683" t="str">
        <f>IF(Formulaire!$D$35=Communes!B2683,Communes!C2683,"")</f>
        <v/>
      </c>
      <c r="E2683" t="str">
        <f t="shared" si="41"/>
        <v/>
      </c>
      <c r="F2683" s="1" t="str" cm="1">
        <f t="array" ref="F2683">IFERROR(INDEX($A$2:$A$4718,E2683),"")</f>
        <v/>
      </c>
    </row>
    <row r="2684" spans="1:6" x14ac:dyDescent="0.3">
      <c r="A2684" t="s">
        <v>2656</v>
      </c>
      <c r="B2684">
        <v>40420</v>
      </c>
      <c r="C2684" s="1">
        <f>ROWS($B$2:B2684)</f>
        <v>2683</v>
      </c>
      <c r="D2684" t="str">
        <f>IF(Formulaire!$D$35=Communes!B2684,Communes!C2684,"")</f>
        <v/>
      </c>
      <c r="E2684" t="str">
        <f t="shared" si="41"/>
        <v/>
      </c>
      <c r="F2684" s="1" t="str" cm="1">
        <f t="array" ref="F2684">IFERROR(INDEX($A$2:$A$4718,E2684),"")</f>
        <v/>
      </c>
    </row>
    <row r="2685" spans="1:6" x14ac:dyDescent="0.3">
      <c r="A2685" t="s">
        <v>2657</v>
      </c>
      <c r="B2685">
        <v>40320</v>
      </c>
      <c r="C2685" s="1">
        <f>ROWS($B$2:B2685)</f>
        <v>2684</v>
      </c>
      <c r="D2685" t="str">
        <f>IF(Formulaire!$D$35=Communes!B2685,Communes!C2685,"")</f>
        <v/>
      </c>
      <c r="E2685" t="str">
        <f t="shared" si="41"/>
        <v/>
      </c>
      <c r="F2685" s="1" t="str" cm="1">
        <f t="array" ref="F2685">IFERROR(INDEX($A$2:$A$4718,E2685),"")</f>
        <v/>
      </c>
    </row>
    <row r="2686" spans="1:6" x14ac:dyDescent="0.3">
      <c r="A2686" t="s">
        <v>2658</v>
      </c>
      <c r="B2686">
        <v>40120</v>
      </c>
      <c r="C2686" s="1">
        <f>ROWS($B$2:B2686)</f>
        <v>2685</v>
      </c>
      <c r="D2686" t="str">
        <f>IF(Formulaire!$D$35=Communes!B2686,Communes!C2686,"")</f>
        <v/>
      </c>
      <c r="E2686" t="str">
        <f t="shared" si="41"/>
        <v/>
      </c>
      <c r="F2686" s="1" t="str" cm="1">
        <f t="array" ref="F2686">IFERROR(INDEX($A$2:$A$4718,E2686),"")</f>
        <v/>
      </c>
    </row>
    <row r="2687" spans="1:6" x14ac:dyDescent="0.3">
      <c r="A2687" t="s">
        <v>2659</v>
      </c>
      <c r="B2687">
        <v>40300</v>
      </c>
      <c r="C2687" s="1">
        <f>ROWS($B$2:B2687)</f>
        <v>2686</v>
      </c>
      <c r="D2687" t="str">
        <f>IF(Formulaire!$D$35=Communes!B2687,Communes!C2687,"")</f>
        <v/>
      </c>
      <c r="E2687" t="str">
        <f t="shared" si="41"/>
        <v/>
      </c>
      <c r="F2687" s="1" t="str" cm="1">
        <f t="array" ref="F2687">IFERROR(INDEX($A$2:$A$4718,E2687),"")</f>
        <v/>
      </c>
    </row>
    <row r="2688" spans="1:6" x14ac:dyDescent="0.3">
      <c r="A2688" t="s">
        <v>2660</v>
      </c>
      <c r="B2688">
        <v>40430</v>
      </c>
      <c r="C2688" s="1">
        <f>ROWS($B$2:B2688)</f>
        <v>2687</v>
      </c>
      <c r="D2688" t="str">
        <f>IF(Formulaire!$D$35=Communes!B2688,Communes!C2688,"")</f>
        <v/>
      </c>
      <c r="E2688" t="str">
        <f t="shared" si="41"/>
        <v/>
      </c>
      <c r="F2688" s="1" t="str" cm="1">
        <f t="array" ref="F2688">IFERROR(INDEX($A$2:$A$4718,E2688),"")</f>
        <v/>
      </c>
    </row>
    <row r="2689" spans="1:6" x14ac:dyDescent="0.3">
      <c r="A2689" t="s">
        <v>1672</v>
      </c>
      <c r="B2689">
        <v>40090</v>
      </c>
      <c r="C2689" s="1">
        <f>ROWS($B$2:B2689)</f>
        <v>2688</v>
      </c>
      <c r="D2689" t="str">
        <f>IF(Formulaire!$D$35=Communes!B2689,Communes!C2689,"")</f>
        <v/>
      </c>
      <c r="E2689" t="str">
        <f t="shared" si="41"/>
        <v/>
      </c>
      <c r="F2689" s="1" t="str" cm="1">
        <f t="array" ref="F2689">IFERROR(INDEX($A$2:$A$4718,E2689),"")</f>
        <v/>
      </c>
    </row>
    <row r="2690" spans="1:6" x14ac:dyDescent="0.3">
      <c r="A2690" t="s">
        <v>2661</v>
      </c>
      <c r="B2690">
        <v>40090</v>
      </c>
      <c r="C2690" s="1">
        <f>ROWS($B$2:B2690)</f>
        <v>2689</v>
      </c>
      <c r="D2690" t="str">
        <f>IF(Formulaire!$D$35=Communes!B2690,Communes!C2690,"")</f>
        <v/>
      </c>
      <c r="E2690" t="str">
        <f t="shared" si="41"/>
        <v/>
      </c>
      <c r="F2690" s="1" t="str" cm="1">
        <f t="array" ref="F2690">IFERROR(INDEX($A$2:$A$4718,E2690),"")</f>
        <v/>
      </c>
    </row>
    <row r="2691" spans="1:6" x14ac:dyDescent="0.3">
      <c r="A2691" t="s">
        <v>2662</v>
      </c>
      <c r="B2691">
        <v>40180</v>
      </c>
      <c r="C2691" s="1">
        <f>ROWS($B$2:B2691)</f>
        <v>2690</v>
      </c>
      <c r="D2691" t="str">
        <f>IF(Formulaire!$D$35=Communes!B2691,Communes!C2691,"")</f>
        <v/>
      </c>
      <c r="E2691" t="str">
        <f t="shared" ref="E2691:E2754" si="42">IFERROR(SMALL($D:$D,C2691),"")</f>
        <v/>
      </c>
      <c r="F2691" s="1" t="str" cm="1">
        <f t="array" ref="F2691">IFERROR(INDEX($A$2:$A$4718,E2691),"")</f>
        <v/>
      </c>
    </row>
    <row r="2692" spans="1:6" x14ac:dyDescent="0.3">
      <c r="A2692" t="s">
        <v>2663</v>
      </c>
      <c r="B2692">
        <v>40090</v>
      </c>
      <c r="C2692" s="1">
        <f>ROWS($B$2:B2692)</f>
        <v>2691</v>
      </c>
      <c r="D2692" t="str">
        <f>IF(Formulaire!$D$35=Communes!B2692,Communes!C2692,"")</f>
        <v/>
      </c>
      <c r="E2692" t="str">
        <f t="shared" si="42"/>
        <v/>
      </c>
      <c r="F2692" s="1" t="str" cm="1">
        <f t="array" ref="F2692">IFERROR(INDEX($A$2:$A$4718,E2692),"")</f>
        <v/>
      </c>
    </row>
    <row r="2693" spans="1:6" x14ac:dyDescent="0.3">
      <c r="A2693" t="s">
        <v>2664</v>
      </c>
      <c r="B2693">
        <v>40130</v>
      </c>
      <c r="C2693" s="1">
        <f>ROWS($B$2:B2693)</f>
        <v>2692</v>
      </c>
      <c r="D2693" t="str">
        <f>IF(Formulaire!$D$35=Communes!B2693,Communes!C2693,"")</f>
        <v/>
      </c>
      <c r="E2693" t="str">
        <f t="shared" si="42"/>
        <v/>
      </c>
      <c r="F2693" s="1" t="str" cm="1">
        <f t="array" ref="F2693">IFERROR(INDEX($A$2:$A$4718,E2693),"")</f>
        <v/>
      </c>
    </row>
    <row r="2694" spans="1:6" x14ac:dyDescent="0.3">
      <c r="A2694" t="s">
        <v>2665</v>
      </c>
      <c r="B2694">
        <v>40400</v>
      </c>
      <c r="C2694" s="1">
        <f>ROWS($B$2:B2694)</f>
        <v>2693</v>
      </c>
      <c r="D2694" t="str">
        <f>IF(Formulaire!$D$35=Communes!B2694,Communes!C2694,"")</f>
        <v/>
      </c>
      <c r="E2694" t="str">
        <f t="shared" si="42"/>
        <v/>
      </c>
      <c r="F2694" s="1" t="str" cm="1">
        <f t="array" ref="F2694">IFERROR(INDEX($A$2:$A$4718,E2694),"")</f>
        <v/>
      </c>
    </row>
    <row r="2695" spans="1:6" x14ac:dyDescent="0.3">
      <c r="A2695" t="s">
        <v>2666</v>
      </c>
      <c r="B2695">
        <v>40400</v>
      </c>
      <c r="C2695" s="1">
        <f>ROWS($B$2:B2695)</f>
        <v>2694</v>
      </c>
      <c r="D2695" t="str">
        <f>IF(Formulaire!$D$35=Communes!B2695,Communes!C2695,"")</f>
        <v/>
      </c>
      <c r="E2695" t="str">
        <f t="shared" si="42"/>
        <v/>
      </c>
      <c r="F2695" s="1" t="str" cm="1">
        <f t="array" ref="F2695">IFERROR(INDEX($A$2:$A$4718,E2695),"")</f>
        <v/>
      </c>
    </row>
    <row r="2696" spans="1:6" x14ac:dyDescent="0.3">
      <c r="A2696" t="s">
        <v>2667</v>
      </c>
      <c r="B2696">
        <v>40380</v>
      </c>
      <c r="C2696" s="1">
        <f>ROWS($B$2:B2696)</f>
        <v>2695</v>
      </c>
      <c r="D2696" t="str">
        <f>IF(Formulaire!$D$35=Communes!B2696,Communes!C2696,"")</f>
        <v/>
      </c>
      <c r="E2696" t="str">
        <f t="shared" si="42"/>
        <v/>
      </c>
      <c r="F2696" s="1" t="str" cm="1">
        <f t="array" ref="F2696">IFERROR(INDEX($A$2:$A$4718,E2696),"")</f>
        <v/>
      </c>
    </row>
    <row r="2697" spans="1:6" x14ac:dyDescent="0.3">
      <c r="A2697" t="s">
        <v>2668</v>
      </c>
      <c r="B2697">
        <v>40700</v>
      </c>
      <c r="C2697" s="1">
        <f>ROWS($B$2:B2697)</f>
        <v>2696</v>
      </c>
      <c r="D2697" t="str">
        <f>IF(Formulaire!$D$35=Communes!B2697,Communes!C2697,"")</f>
        <v/>
      </c>
      <c r="E2697" t="str">
        <f t="shared" si="42"/>
        <v/>
      </c>
      <c r="F2697" s="1" t="str" cm="1">
        <f t="array" ref="F2697">IFERROR(INDEX($A$2:$A$4718,E2697),"")</f>
        <v/>
      </c>
    </row>
    <row r="2698" spans="1:6" x14ac:dyDescent="0.3">
      <c r="A2698" t="s">
        <v>2669</v>
      </c>
      <c r="B2698">
        <v>40270</v>
      </c>
      <c r="C2698" s="1">
        <f>ROWS($B$2:B2698)</f>
        <v>2697</v>
      </c>
      <c r="D2698" t="str">
        <f>IF(Formulaire!$D$35=Communes!B2698,Communes!C2698,"")</f>
        <v/>
      </c>
      <c r="E2698" t="str">
        <f t="shared" si="42"/>
        <v/>
      </c>
      <c r="F2698" s="1" t="str" cm="1">
        <f t="array" ref="F2698">IFERROR(INDEX($A$2:$A$4718,E2698),"")</f>
        <v/>
      </c>
    </row>
    <row r="2699" spans="1:6" x14ac:dyDescent="0.3">
      <c r="A2699" t="s">
        <v>2670</v>
      </c>
      <c r="B2699">
        <v>40360</v>
      </c>
      <c r="C2699" s="1">
        <f>ROWS($B$2:B2699)</f>
        <v>2698</v>
      </c>
      <c r="D2699" t="str">
        <f>IF(Formulaire!$D$35=Communes!B2699,Communes!C2699,"")</f>
        <v/>
      </c>
      <c r="E2699" t="str">
        <f t="shared" si="42"/>
        <v/>
      </c>
      <c r="F2699" s="1" t="str" cm="1">
        <f t="array" ref="F2699">IFERROR(INDEX($A$2:$A$4718,E2699),"")</f>
        <v/>
      </c>
    </row>
    <row r="2700" spans="1:6" x14ac:dyDescent="0.3">
      <c r="A2700" t="s">
        <v>2671</v>
      </c>
      <c r="B2700">
        <v>40320</v>
      </c>
      <c r="C2700" s="1">
        <f>ROWS($B$2:B2700)</f>
        <v>2699</v>
      </c>
      <c r="D2700" t="str">
        <f>IF(Formulaire!$D$35=Communes!B2700,Communes!C2700,"")</f>
        <v/>
      </c>
      <c r="E2700" t="str">
        <f t="shared" si="42"/>
        <v/>
      </c>
      <c r="F2700" s="1" t="str" cm="1">
        <f t="array" ref="F2700">IFERROR(INDEX($A$2:$A$4718,E2700),"")</f>
        <v/>
      </c>
    </row>
    <row r="2701" spans="1:6" x14ac:dyDescent="0.3">
      <c r="A2701" t="s">
        <v>2672</v>
      </c>
      <c r="B2701">
        <v>40700</v>
      </c>
      <c r="C2701" s="1">
        <f>ROWS($B$2:B2701)</f>
        <v>2700</v>
      </c>
      <c r="D2701" t="str">
        <f>IF(Formulaire!$D$35=Communes!B2701,Communes!C2701,"")</f>
        <v/>
      </c>
      <c r="E2701" t="str">
        <f t="shared" si="42"/>
        <v/>
      </c>
      <c r="F2701" s="1" t="str" cm="1">
        <f t="array" ref="F2701">IFERROR(INDEX($A$2:$A$4718,E2701),"")</f>
        <v/>
      </c>
    </row>
    <row r="2702" spans="1:6" x14ac:dyDescent="0.3">
      <c r="A2702" t="s">
        <v>2673</v>
      </c>
      <c r="B2702">
        <v>40330</v>
      </c>
      <c r="C2702" s="1">
        <f>ROWS($B$2:B2702)</f>
        <v>2701</v>
      </c>
      <c r="D2702" t="str">
        <f>IF(Formulaire!$D$35=Communes!B2702,Communes!C2702,"")</f>
        <v/>
      </c>
      <c r="E2702" t="str">
        <f t="shared" si="42"/>
        <v/>
      </c>
      <c r="F2702" s="1" t="str" cm="1">
        <f t="array" ref="F2702">IFERROR(INDEX($A$2:$A$4718,E2702),"")</f>
        <v/>
      </c>
    </row>
    <row r="2703" spans="1:6" x14ac:dyDescent="0.3">
      <c r="A2703" t="s">
        <v>2674</v>
      </c>
      <c r="B2703">
        <v>40260</v>
      </c>
      <c r="C2703" s="1">
        <f>ROWS($B$2:B2703)</f>
        <v>2702</v>
      </c>
      <c r="D2703" t="str">
        <f>IF(Formulaire!$D$35=Communes!B2703,Communes!C2703,"")</f>
        <v/>
      </c>
      <c r="E2703" t="str">
        <f t="shared" si="42"/>
        <v/>
      </c>
      <c r="F2703" s="1" t="str" cm="1">
        <f t="array" ref="F2703">IFERROR(INDEX($A$2:$A$4718,E2703),"")</f>
        <v/>
      </c>
    </row>
    <row r="2704" spans="1:6" x14ac:dyDescent="0.3">
      <c r="A2704" t="s">
        <v>2675</v>
      </c>
      <c r="B2704">
        <v>40500</v>
      </c>
      <c r="C2704" s="1">
        <f>ROWS($B$2:B2704)</f>
        <v>2703</v>
      </c>
      <c r="D2704" t="str">
        <f>IF(Formulaire!$D$35=Communes!B2704,Communes!C2704,"")</f>
        <v/>
      </c>
      <c r="E2704" t="str">
        <f t="shared" si="42"/>
        <v/>
      </c>
      <c r="F2704" s="1" t="str" cm="1">
        <f t="array" ref="F2704">IFERROR(INDEX($A$2:$A$4718,E2704),"")</f>
        <v/>
      </c>
    </row>
    <row r="2705" spans="1:6" x14ac:dyDescent="0.3">
      <c r="A2705" t="s">
        <v>2676</v>
      </c>
      <c r="B2705">
        <v>40300</v>
      </c>
      <c r="C2705" s="1">
        <f>ROWS($B$2:B2705)</f>
        <v>2704</v>
      </c>
      <c r="D2705" t="str">
        <f>IF(Formulaire!$D$35=Communes!B2705,Communes!C2705,"")</f>
        <v/>
      </c>
      <c r="E2705" t="str">
        <f t="shared" si="42"/>
        <v/>
      </c>
      <c r="F2705" s="1" t="str" cm="1">
        <f t="array" ref="F2705">IFERROR(INDEX($A$2:$A$4718,E2705),"")</f>
        <v/>
      </c>
    </row>
    <row r="2706" spans="1:6" x14ac:dyDescent="0.3">
      <c r="A2706" t="s">
        <v>2677</v>
      </c>
      <c r="B2706">
        <v>40250</v>
      </c>
      <c r="C2706" s="1">
        <f>ROWS($B$2:B2706)</f>
        <v>2705</v>
      </c>
      <c r="D2706" t="str">
        <f>IF(Formulaire!$D$35=Communes!B2706,Communes!C2706,"")</f>
        <v/>
      </c>
      <c r="E2706" t="str">
        <f t="shared" si="42"/>
        <v/>
      </c>
      <c r="F2706" s="1" t="str" cm="1">
        <f t="array" ref="F2706">IFERROR(INDEX($A$2:$A$4718,E2706),"")</f>
        <v/>
      </c>
    </row>
    <row r="2707" spans="1:6" x14ac:dyDescent="0.3">
      <c r="A2707" t="s">
        <v>2214</v>
      </c>
      <c r="B2707">
        <v>40700</v>
      </c>
      <c r="C2707" s="1">
        <f>ROWS($B$2:B2707)</f>
        <v>2706</v>
      </c>
      <c r="D2707" t="str">
        <f>IF(Formulaire!$D$35=Communes!B2707,Communes!C2707,"")</f>
        <v/>
      </c>
      <c r="E2707" t="str">
        <f t="shared" si="42"/>
        <v/>
      </c>
      <c r="F2707" s="1" t="str" cm="1">
        <f t="array" ref="F2707">IFERROR(INDEX($A$2:$A$4718,E2707),"")</f>
        <v/>
      </c>
    </row>
    <row r="2708" spans="1:6" x14ac:dyDescent="0.3">
      <c r="A2708" t="s">
        <v>2678</v>
      </c>
      <c r="B2708">
        <v>40270</v>
      </c>
      <c r="C2708" s="1">
        <f>ROWS($B$2:B2708)</f>
        <v>2707</v>
      </c>
      <c r="D2708" t="str">
        <f>IF(Formulaire!$D$35=Communes!B2708,Communes!C2708,"")</f>
        <v/>
      </c>
      <c r="E2708" t="str">
        <f t="shared" si="42"/>
        <v/>
      </c>
      <c r="F2708" s="1" t="str" cm="1">
        <f t="array" ref="F2708">IFERROR(INDEX($A$2:$A$4718,E2708),"")</f>
        <v/>
      </c>
    </row>
    <row r="2709" spans="1:6" x14ac:dyDescent="0.3">
      <c r="A2709" t="s">
        <v>2679</v>
      </c>
      <c r="B2709">
        <v>40090</v>
      </c>
      <c r="C2709" s="1">
        <f>ROWS($B$2:B2709)</f>
        <v>2708</v>
      </c>
      <c r="D2709" t="str">
        <f>IF(Formulaire!$D$35=Communes!B2709,Communes!C2709,"")</f>
        <v/>
      </c>
      <c r="E2709" t="str">
        <f t="shared" si="42"/>
        <v/>
      </c>
      <c r="F2709" s="1" t="str" cm="1">
        <f t="array" ref="F2709">IFERROR(INDEX($A$2:$A$4718,E2709),"")</f>
        <v/>
      </c>
    </row>
    <row r="2710" spans="1:6" x14ac:dyDescent="0.3">
      <c r="A2710" t="s">
        <v>2680</v>
      </c>
      <c r="B2710">
        <v>40320</v>
      </c>
      <c r="C2710" s="1">
        <f>ROWS($B$2:B2710)</f>
        <v>2709</v>
      </c>
      <c r="D2710" t="str">
        <f>IF(Formulaire!$D$35=Communes!B2710,Communes!C2710,"")</f>
        <v/>
      </c>
      <c r="E2710" t="str">
        <f t="shared" si="42"/>
        <v/>
      </c>
      <c r="F2710" s="1" t="str" cm="1">
        <f t="array" ref="F2710">IFERROR(INDEX($A$2:$A$4718,E2710),"")</f>
        <v/>
      </c>
    </row>
    <row r="2711" spans="1:6" x14ac:dyDescent="0.3">
      <c r="A2711" t="s">
        <v>2681</v>
      </c>
      <c r="B2711">
        <v>40320</v>
      </c>
      <c r="C2711" s="1">
        <f>ROWS($B$2:B2711)</f>
        <v>2710</v>
      </c>
      <c r="D2711" t="str">
        <f>IF(Formulaire!$D$35=Communes!B2711,Communes!C2711,"")</f>
        <v/>
      </c>
      <c r="E2711" t="str">
        <f t="shared" si="42"/>
        <v/>
      </c>
      <c r="F2711" s="1" t="str" cm="1">
        <f t="array" ref="F2711">IFERROR(INDEX($A$2:$A$4718,E2711),"")</f>
        <v/>
      </c>
    </row>
    <row r="2712" spans="1:6" x14ac:dyDescent="0.3">
      <c r="A2712" t="s">
        <v>277</v>
      </c>
      <c r="B2712">
        <v>40180</v>
      </c>
      <c r="C2712" s="1">
        <f>ROWS($B$2:B2712)</f>
        <v>2711</v>
      </c>
      <c r="D2712" t="str">
        <f>IF(Formulaire!$D$35=Communes!B2712,Communes!C2712,"")</f>
        <v/>
      </c>
      <c r="E2712" t="str">
        <f t="shared" si="42"/>
        <v/>
      </c>
      <c r="F2712" s="1" t="str" cm="1">
        <f t="array" ref="F2712">IFERROR(INDEX($A$2:$A$4718,E2712),"")</f>
        <v/>
      </c>
    </row>
    <row r="2713" spans="1:6" x14ac:dyDescent="0.3">
      <c r="A2713" t="s">
        <v>2682</v>
      </c>
      <c r="B2713">
        <v>40210</v>
      </c>
      <c r="C2713" s="1">
        <f>ROWS($B$2:B2713)</f>
        <v>2712</v>
      </c>
      <c r="D2713" t="str">
        <f>IF(Formulaire!$D$35=Communes!B2713,Communes!C2713,"")</f>
        <v/>
      </c>
      <c r="E2713" t="str">
        <f t="shared" si="42"/>
        <v/>
      </c>
      <c r="F2713" s="1" t="str" cm="1">
        <f t="array" ref="F2713">IFERROR(INDEX($A$2:$A$4718,E2713),"")</f>
        <v/>
      </c>
    </row>
    <row r="2714" spans="1:6" x14ac:dyDescent="0.3">
      <c r="A2714" t="s">
        <v>2683</v>
      </c>
      <c r="B2714">
        <v>40500</v>
      </c>
      <c r="C2714" s="1">
        <f>ROWS($B$2:B2714)</f>
        <v>2713</v>
      </c>
      <c r="D2714" t="str">
        <f>IF(Formulaire!$D$35=Communes!B2714,Communes!C2714,"")</f>
        <v/>
      </c>
      <c r="E2714" t="str">
        <f t="shared" si="42"/>
        <v/>
      </c>
      <c r="F2714" s="1" t="str" cm="1">
        <f t="array" ref="F2714">IFERROR(INDEX($A$2:$A$4718,E2714),"")</f>
        <v/>
      </c>
    </row>
    <row r="2715" spans="1:6" x14ac:dyDescent="0.3">
      <c r="A2715" t="s">
        <v>2684</v>
      </c>
      <c r="B2715">
        <v>40240</v>
      </c>
      <c r="C2715" s="1">
        <f>ROWS($B$2:B2715)</f>
        <v>2714</v>
      </c>
      <c r="D2715" t="str">
        <f>IF(Formulaire!$D$35=Communes!B2715,Communes!C2715,"")</f>
        <v/>
      </c>
      <c r="E2715" t="str">
        <f t="shared" si="42"/>
        <v/>
      </c>
      <c r="F2715" s="1" t="str" cm="1">
        <f t="array" ref="F2715">IFERROR(INDEX($A$2:$A$4718,E2715),"")</f>
        <v/>
      </c>
    </row>
    <row r="2716" spans="1:6" x14ac:dyDescent="0.3">
      <c r="A2716" t="s">
        <v>2685</v>
      </c>
      <c r="B2716">
        <v>40100</v>
      </c>
      <c r="C2716" s="1">
        <f>ROWS($B$2:B2716)</f>
        <v>2715</v>
      </c>
      <c r="D2716" t="str">
        <f>IF(Formulaire!$D$35=Communes!B2716,Communes!C2716,"")</f>
        <v/>
      </c>
      <c r="E2716" t="str">
        <f t="shared" si="42"/>
        <v/>
      </c>
      <c r="F2716" s="1" t="str" cm="1">
        <f t="array" ref="F2716">IFERROR(INDEX($A$2:$A$4718,E2716),"")</f>
        <v/>
      </c>
    </row>
    <row r="2717" spans="1:6" x14ac:dyDescent="0.3">
      <c r="A2717" t="s">
        <v>2686</v>
      </c>
      <c r="B2717">
        <v>40700</v>
      </c>
      <c r="C2717" s="1">
        <f>ROWS($B$2:B2717)</f>
        <v>2716</v>
      </c>
      <c r="D2717" t="str">
        <f>IF(Formulaire!$D$35=Communes!B2717,Communes!C2717,"")</f>
        <v/>
      </c>
      <c r="E2717" t="str">
        <f t="shared" si="42"/>
        <v/>
      </c>
      <c r="F2717" s="1" t="str" cm="1">
        <f t="array" ref="F2717">IFERROR(INDEX($A$2:$A$4718,E2717),"")</f>
        <v/>
      </c>
    </row>
    <row r="2718" spans="1:6" x14ac:dyDescent="0.3">
      <c r="A2718" t="s">
        <v>2687</v>
      </c>
      <c r="B2718">
        <v>40360</v>
      </c>
      <c r="C2718" s="1">
        <f>ROWS($B$2:B2718)</f>
        <v>2717</v>
      </c>
      <c r="D2718" t="str">
        <f>IF(Formulaire!$D$35=Communes!B2718,Communes!C2718,"")</f>
        <v/>
      </c>
      <c r="E2718" t="str">
        <f t="shared" si="42"/>
        <v/>
      </c>
      <c r="F2718" s="1" t="str" cm="1">
        <f t="array" ref="F2718">IFERROR(INDEX($A$2:$A$4718,E2718),"")</f>
        <v/>
      </c>
    </row>
    <row r="2719" spans="1:6" x14ac:dyDescent="0.3">
      <c r="A2719" t="s">
        <v>2688</v>
      </c>
      <c r="B2719">
        <v>40800</v>
      </c>
      <c r="C2719" s="1">
        <f>ROWS($B$2:B2719)</f>
        <v>2718</v>
      </c>
      <c r="D2719" t="str">
        <f>IF(Formulaire!$D$35=Communes!B2719,Communes!C2719,"")</f>
        <v/>
      </c>
      <c r="E2719" t="str">
        <f t="shared" si="42"/>
        <v/>
      </c>
      <c r="F2719" s="1" t="str" cm="1">
        <f t="array" ref="F2719">IFERROR(INDEX($A$2:$A$4718,E2719),"")</f>
        <v/>
      </c>
    </row>
    <row r="2720" spans="1:6" x14ac:dyDescent="0.3">
      <c r="A2720" t="s">
        <v>2689</v>
      </c>
      <c r="B2720">
        <v>40500</v>
      </c>
      <c r="C2720" s="1">
        <f>ROWS($B$2:B2720)</f>
        <v>2719</v>
      </c>
      <c r="D2720" t="str">
        <f>IF(Formulaire!$D$35=Communes!B2720,Communes!C2720,"")</f>
        <v/>
      </c>
      <c r="E2720" t="str">
        <f t="shared" si="42"/>
        <v/>
      </c>
      <c r="F2720" s="1" t="str" cm="1">
        <f t="array" ref="F2720">IFERROR(INDEX($A$2:$A$4718,E2720),"")</f>
        <v/>
      </c>
    </row>
    <row r="2721" spans="1:6" x14ac:dyDescent="0.3">
      <c r="A2721" t="s">
        <v>2690</v>
      </c>
      <c r="B2721">
        <v>40310</v>
      </c>
      <c r="C2721" s="1">
        <f>ROWS($B$2:B2721)</f>
        <v>2720</v>
      </c>
      <c r="D2721" t="str">
        <f>IF(Formulaire!$D$35=Communes!B2721,Communes!C2721,"")</f>
        <v/>
      </c>
      <c r="E2721" t="str">
        <f t="shared" si="42"/>
        <v/>
      </c>
      <c r="F2721" s="1" t="str" cm="1">
        <f t="array" ref="F2721">IFERROR(INDEX($A$2:$A$4718,E2721),"")</f>
        <v/>
      </c>
    </row>
    <row r="2722" spans="1:6" x14ac:dyDescent="0.3">
      <c r="A2722" t="s">
        <v>2691</v>
      </c>
      <c r="B2722">
        <v>40210</v>
      </c>
      <c r="C2722" s="1">
        <f>ROWS($B$2:B2722)</f>
        <v>2721</v>
      </c>
      <c r="D2722" t="str">
        <f>IF(Formulaire!$D$35=Communes!B2722,Communes!C2722,"")</f>
        <v/>
      </c>
      <c r="E2722" t="str">
        <f t="shared" si="42"/>
        <v/>
      </c>
      <c r="F2722" s="1" t="str" cm="1">
        <f t="array" ref="F2722">IFERROR(INDEX($A$2:$A$4718,E2722),"")</f>
        <v/>
      </c>
    </row>
    <row r="2723" spans="1:6" x14ac:dyDescent="0.3">
      <c r="A2723" t="s">
        <v>2692</v>
      </c>
      <c r="B2723">
        <v>40290</v>
      </c>
      <c r="C2723" s="1">
        <f>ROWS($B$2:B2723)</f>
        <v>2722</v>
      </c>
      <c r="D2723" t="str">
        <f>IF(Formulaire!$D$35=Communes!B2723,Communes!C2723,"")</f>
        <v/>
      </c>
      <c r="E2723" t="str">
        <f t="shared" si="42"/>
        <v/>
      </c>
      <c r="F2723" s="1" t="str" cm="1">
        <f t="array" ref="F2723">IFERROR(INDEX($A$2:$A$4718,E2723),"")</f>
        <v/>
      </c>
    </row>
    <row r="2724" spans="1:6" x14ac:dyDescent="0.3">
      <c r="A2724" t="s">
        <v>2693</v>
      </c>
      <c r="B2724">
        <v>40240</v>
      </c>
      <c r="C2724" s="1">
        <f>ROWS($B$2:B2724)</f>
        <v>2723</v>
      </c>
      <c r="D2724" t="str">
        <f>IF(Formulaire!$D$35=Communes!B2724,Communes!C2724,"")</f>
        <v/>
      </c>
      <c r="E2724" t="str">
        <f t="shared" si="42"/>
        <v/>
      </c>
      <c r="F2724" s="1" t="str" cm="1">
        <f t="array" ref="F2724">IFERROR(INDEX($A$2:$A$4718,E2724),"")</f>
        <v/>
      </c>
    </row>
    <row r="2725" spans="1:6" x14ac:dyDescent="0.3">
      <c r="A2725" t="s">
        <v>2694</v>
      </c>
      <c r="B2725">
        <v>40320</v>
      </c>
      <c r="C2725" s="1">
        <f>ROWS($B$2:B2725)</f>
        <v>2724</v>
      </c>
      <c r="D2725" t="str">
        <f>IF(Formulaire!$D$35=Communes!B2725,Communes!C2725,"")</f>
        <v/>
      </c>
      <c r="E2725" t="str">
        <f t="shared" si="42"/>
        <v/>
      </c>
      <c r="F2725" s="1" t="str" cm="1">
        <f t="array" ref="F2725">IFERROR(INDEX($A$2:$A$4718,E2725),"")</f>
        <v/>
      </c>
    </row>
    <row r="2726" spans="1:6" x14ac:dyDescent="0.3">
      <c r="A2726" t="s">
        <v>2695</v>
      </c>
      <c r="B2726">
        <v>40500</v>
      </c>
      <c r="C2726" s="1">
        <f>ROWS($B$2:B2726)</f>
        <v>2725</v>
      </c>
      <c r="D2726" t="str">
        <f>IF(Formulaire!$D$35=Communes!B2726,Communes!C2726,"")</f>
        <v/>
      </c>
      <c r="E2726" t="str">
        <f t="shared" si="42"/>
        <v/>
      </c>
      <c r="F2726" s="1" t="str" cm="1">
        <f t="array" ref="F2726">IFERROR(INDEX($A$2:$A$4718,E2726),"")</f>
        <v/>
      </c>
    </row>
    <row r="2727" spans="1:6" x14ac:dyDescent="0.3">
      <c r="A2727" t="s">
        <v>2261</v>
      </c>
      <c r="B2727">
        <v>40500</v>
      </c>
      <c r="C2727" s="1">
        <f>ROWS($B$2:B2727)</f>
        <v>2726</v>
      </c>
      <c r="D2727" t="str">
        <f>IF(Formulaire!$D$35=Communes!B2727,Communes!C2727,"")</f>
        <v/>
      </c>
      <c r="E2727" t="str">
        <f t="shared" si="42"/>
        <v/>
      </c>
      <c r="F2727" s="1" t="str" cm="1">
        <f t="array" ref="F2727">IFERROR(INDEX($A$2:$A$4718,E2727),"")</f>
        <v/>
      </c>
    </row>
    <row r="2728" spans="1:6" x14ac:dyDescent="0.3">
      <c r="A2728" t="s">
        <v>2696</v>
      </c>
      <c r="B2728">
        <v>40190</v>
      </c>
      <c r="C2728" s="1">
        <f>ROWS($B$2:B2728)</f>
        <v>2727</v>
      </c>
      <c r="D2728" t="str">
        <f>IF(Formulaire!$D$35=Communes!B2728,Communes!C2728,"")</f>
        <v/>
      </c>
      <c r="E2728" t="str">
        <f t="shared" si="42"/>
        <v/>
      </c>
      <c r="F2728" s="1" t="str" cm="1">
        <f t="array" ref="F2728">IFERROR(INDEX($A$2:$A$4718,E2728),"")</f>
        <v/>
      </c>
    </row>
    <row r="2729" spans="1:6" x14ac:dyDescent="0.3">
      <c r="A2729" t="s">
        <v>2697</v>
      </c>
      <c r="B2729">
        <v>40350</v>
      </c>
      <c r="C2729" s="1">
        <f>ROWS($B$2:B2729)</f>
        <v>2728</v>
      </c>
      <c r="D2729" t="str">
        <f>IF(Formulaire!$D$35=Communes!B2729,Communes!C2729,"")</f>
        <v/>
      </c>
      <c r="E2729" t="str">
        <f t="shared" si="42"/>
        <v/>
      </c>
      <c r="F2729" s="1" t="str" cm="1">
        <f t="array" ref="F2729">IFERROR(INDEX($A$2:$A$4718,E2729),"")</f>
        <v/>
      </c>
    </row>
    <row r="2730" spans="1:6" x14ac:dyDescent="0.3">
      <c r="A2730" t="s">
        <v>2698</v>
      </c>
      <c r="B2730">
        <v>40310</v>
      </c>
      <c r="C2730" s="1">
        <f>ROWS($B$2:B2730)</f>
        <v>2729</v>
      </c>
      <c r="D2730" t="str">
        <f>IF(Formulaire!$D$35=Communes!B2730,Communes!C2730,"")</f>
        <v/>
      </c>
      <c r="E2730" t="str">
        <f t="shared" si="42"/>
        <v/>
      </c>
      <c r="F2730" s="1" t="str" cm="1">
        <f t="array" ref="F2730">IFERROR(INDEX($A$2:$A$4718,E2730),"")</f>
        <v/>
      </c>
    </row>
    <row r="2731" spans="1:6" x14ac:dyDescent="0.3">
      <c r="A2731" t="s">
        <v>2699</v>
      </c>
      <c r="B2731">
        <v>40090</v>
      </c>
      <c r="C2731" s="1">
        <f>ROWS($B$2:B2731)</f>
        <v>2730</v>
      </c>
      <c r="D2731" t="str">
        <f>IF(Formulaire!$D$35=Communes!B2731,Communes!C2731,"")</f>
        <v/>
      </c>
      <c r="E2731" t="str">
        <f t="shared" si="42"/>
        <v/>
      </c>
      <c r="F2731" s="1" t="str" cm="1">
        <f t="array" ref="F2731">IFERROR(INDEX($A$2:$A$4718,E2731),"")</f>
        <v/>
      </c>
    </row>
    <row r="2732" spans="1:6" x14ac:dyDescent="0.3">
      <c r="A2732" t="s">
        <v>2700</v>
      </c>
      <c r="B2732">
        <v>40380</v>
      </c>
      <c r="C2732" s="1">
        <f>ROWS($B$2:B2732)</f>
        <v>2731</v>
      </c>
      <c r="D2732" t="str">
        <f>IF(Formulaire!$D$35=Communes!B2732,Communes!C2732,"")</f>
        <v/>
      </c>
      <c r="E2732" t="str">
        <f t="shared" si="42"/>
        <v/>
      </c>
      <c r="F2732" s="1" t="str" cm="1">
        <f t="array" ref="F2732">IFERROR(INDEX($A$2:$A$4718,E2732),"")</f>
        <v/>
      </c>
    </row>
    <row r="2733" spans="1:6" x14ac:dyDescent="0.3">
      <c r="A2733" t="s">
        <v>2701</v>
      </c>
      <c r="B2733">
        <v>40420</v>
      </c>
      <c r="C2733" s="1">
        <f>ROWS($B$2:B2733)</f>
        <v>2732</v>
      </c>
      <c r="D2733" t="str">
        <f>IF(Formulaire!$D$35=Communes!B2733,Communes!C2733,"")</f>
        <v/>
      </c>
      <c r="E2733" t="str">
        <f t="shared" si="42"/>
        <v/>
      </c>
      <c r="F2733" s="1" t="str" cm="1">
        <f t="array" ref="F2733">IFERROR(INDEX($A$2:$A$4718,E2733),"")</f>
        <v/>
      </c>
    </row>
    <row r="2734" spans="1:6" x14ac:dyDescent="0.3">
      <c r="A2734" t="s">
        <v>2702</v>
      </c>
      <c r="B2734">
        <v>40180</v>
      </c>
      <c r="C2734" s="1">
        <f>ROWS($B$2:B2734)</f>
        <v>2733</v>
      </c>
      <c r="D2734" t="str">
        <f>IF(Formulaire!$D$35=Communes!B2734,Communes!C2734,"")</f>
        <v/>
      </c>
      <c r="E2734" t="str">
        <f t="shared" si="42"/>
        <v/>
      </c>
      <c r="F2734" s="1" t="str" cm="1">
        <f t="array" ref="F2734">IFERROR(INDEX($A$2:$A$4718,E2734),"")</f>
        <v/>
      </c>
    </row>
    <row r="2735" spans="1:6" x14ac:dyDescent="0.3">
      <c r="A2735" t="s">
        <v>2703</v>
      </c>
      <c r="B2735">
        <v>40160</v>
      </c>
      <c r="C2735" s="1">
        <f>ROWS($B$2:B2735)</f>
        <v>2734</v>
      </c>
      <c r="D2735" t="str">
        <f>IF(Formulaire!$D$35=Communes!B2735,Communes!C2735,"")</f>
        <v/>
      </c>
      <c r="E2735" t="str">
        <f t="shared" si="42"/>
        <v/>
      </c>
      <c r="F2735" s="1" t="str" cm="1">
        <f t="array" ref="F2735">IFERROR(INDEX($A$2:$A$4718,E2735),"")</f>
        <v/>
      </c>
    </row>
    <row r="2736" spans="1:6" x14ac:dyDescent="0.3">
      <c r="A2736" t="s">
        <v>2704</v>
      </c>
      <c r="B2736">
        <v>40330</v>
      </c>
      <c r="C2736" s="1">
        <f>ROWS($B$2:B2736)</f>
        <v>2735</v>
      </c>
      <c r="D2736" t="str">
        <f>IF(Formulaire!$D$35=Communes!B2736,Communes!C2736,"")</f>
        <v/>
      </c>
      <c r="E2736" t="str">
        <f t="shared" si="42"/>
        <v/>
      </c>
      <c r="F2736" s="1" t="str" cm="1">
        <f t="array" ref="F2736">IFERROR(INDEX($A$2:$A$4718,E2736),"")</f>
        <v/>
      </c>
    </row>
    <row r="2737" spans="1:6" x14ac:dyDescent="0.3">
      <c r="A2737" t="s">
        <v>2705</v>
      </c>
      <c r="B2737">
        <v>40320</v>
      </c>
      <c r="C2737" s="1">
        <f>ROWS($B$2:B2737)</f>
        <v>2736</v>
      </c>
      <c r="D2737" t="str">
        <f>IF(Formulaire!$D$35=Communes!B2737,Communes!C2737,"")</f>
        <v/>
      </c>
      <c r="E2737" t="str">
        <f t="shared" si="42"/>
        <v/>
      </c>
      <c r="F2737" s="1" t="str" cm="1">
        <f t="array" ref="F2737">IFERROR(INDEX($A$2:$A$4718,E2737),"")</f>
        <v/>
      </c>
    </row>
    <row r="2738" spans="1:6" x14ac:dyDescent="0.3">
      <c r="A2738" t="s">
        <v>2706</v>
      </c>
      <c r="B2738">
        <v>40090</v>
      </c>
      <c r="C2738" s="1">
        <f>ROWS($B$2:B2738)</f>
        <v>2737</v>
      </c>
      <c r="D2738" t="str">
        <f>IF(Formulaire!$D$35=Communes!B2738,Communes!C2738,"")</f>
        <v/>
      </c>
      <c r="E2738" t="str">
        <f t="shared" si="42"/>
        <v/>
      </c>
      <c r="F2738" s="1" t="str" cm="1">
        <f t="array" ref="F2738">IFERROR(INDEX($A$2:$A$4718,E2738),"")</f>
        <v/>
      </c>
    </row>
    <row r="2739" spans="1:6" x14ac:dyDescent="0.3">
      <c r="A2739" t="s">
        <v>2707</v>
      </c>
      <c r="B2739">
        <v>40380</v>
      </c>
      <c r="C2739" s="1">
        <f>ROWS($B$2:B2739)</f>
        <v>2738</v>
      </c>
      <c r="D2739" t="str">
        <f>IF(Formulaire!$D$35=Communes!B2739,Communes!C2739,"")</f>
        <v/>
      </c>
      <c r="E2739" t="str">
        <f t="shared" si="42"/>
        <v/>
      </c>
      <c r="F2739" s="1" t="str" cm="1">
        <f t="array" ref="F2739">IFERROR(INDEX($A$2:$A$4718,E2739),"")</f>
        <v/>
      </c>
    </row>
    <row r="2740" spans="1:6" x14ac:dyDescent="0.3">
      <c r="A2740" t="s">
        <v>2708</v>
      </c>
      <c r="B2740">
        <v>40180</v>
      </c>
      <c r="C2740" s="1">
        <f>ROWS($B$2:B2740)</f>
        <v>2739</v>
      </c>
      <c r="D2740" t="str">
        <f>IF(Formulaire!$D$35=Communes!B2740,Communes!C2740,"")</f>
        <v/>
      </c>
      <c r="E2740" t="str">
        <f t="shared" si="42"/>
        <v/>
      </c>
      <c r="F2740" s="1" t="str" cm="1">
        <f t="array" ref="F2740">IFERROR(INDEX($A$2:$A$4718,E2740),"")</f>
        <v/>
      </c>
    </row>
    <row r="2741" spans="1:6" x14ac:dyDescent="0.3">
      <c r="A2741" t="s">
        <v>2709</v>
      </c>
      <c r="B2741">
        <v>40990</v>
      </c>
      <c r="C2741" s="1">
        <f>ROWS($B$2:B2741)</f>
        <v>2740</v>
      </c>
      <c r="D2741" t="str">
        <f>IF(Formulaire!$D$35=Communes!B2741,Communes!C2741,"")</f>
        <v/>
      </c>
      <c r="E2741" t="str">
        <f t="shared" si="42"/>
        <v/>
      </c>
      <c r="F2741" s="1" t="str" cm="1">
        <f t="array" ref="F2741">IFERROR(INDEX($A$2:$A$4718,E2741),"")</f>
        <v/>
      </c>
    </row>
    <row r="2742" spans="1:6" x14ac:dyDescent="0.3">
      <c r="A2742" t="s">
        <v>2710</v>
      </c>
      <c r="B2742">
        <v>40465</v>
      </c>
      <c r="C2742" s="1">
        <f>ROWS($B$2:B2742)</f>
        <v>2741</v>
      </c>
      <c r="D2742" t="str">
        <f>IF(Formulaire!$D$35=Communes!B2742,Communes!C2742,"")</f>
        <v/>
      </c>
      <c r="E2742" t="str">
        <f t="shared" si="42"/>
        <v/>
      </c>
      <c r="F2742" s="1" t="str" cm="1">
        <f t="array" ref="F2742">IFERROR(INDEX($A$2:$A$4718,E2742),"")</f>
        <v/>
      </c>
    </row>
    <row r="2743" spans="1:6" x14ac:dyDescent="0.3">
      <c r="A2743" t="s">
        <v>2711</v>
      </c>
      <c r="B2743">
        <v>40400</v>
      </c>
      <c r="C2743" s="1">
        <f>ROWS($B$2:B2743)</f>
        <v>2742</v>
      </c>
      <c r="D2743" t="str">
        <f>IF(Formulaire!$D$35=Communes!B2743,Communes!C2743,"")</f>
        <v/>
      </c>
      <c r="E2743" t="str">
        <f t="shared" si="42"/>
        <v/>
      </c>
      <c r="F2743" s="1" t="str" cm="1">
        <f t="array" ref="F2743">IFERROR(INDEX($A$2:$A$4718,E2743),"")</f>
        <v/>
      </c>
    </row>
    <row r="2744" spans="1:6" x14ac:dyDescent="0.3">
      <c r="A2744" t="s">
        <v>2712</v>
      </c>
      <c r="B2744">
        <v>40270</v>
      </c>
      <c r="C2744" s="1">
        <f>ROWS($B$2:B2744)</f>
        <v>2743</v>
      </c>
      <c r="D2744" t="str">
        <f>IF(Formulaire!$D$35=Communes!B2744,Communes!C2744,"")</f>
        <v/>
      </c>
      <c r="E2744" t="str">
        <f t="shared" si="42"/>
        <v/>
      </c>
      <c r="F2744" s="1" t="str" cm="1">
        <f t="array" ref="F2744">IFERROR(INDEX($A$2:$A$4718,E2744),"")</f>
        <v/>
      </c>
    </row>
    <row r="2745" spans="1:6" x14ac:dyDescent="0.3">
      <c r="A2745" t="s">
        <v>2713</v>
      </c>
      <c r="B2745">
        <v>40290</v>
      </c>
      <c r="C2745" s="1">
        <f>ROWS($B$2:B2745)</f>
        <v>2744</v>
      </c>
      <c r="D2745" t="str">
        <f>IF(Formulaire!$D$35=Communes!B2745,Communes!C2745,"")</f>
        <v/>
      </c>
      <c r="E2745" t="str">
        <f t="shared" si="42"/>
        <v/>
      </c>
      <c r="F2745" s="1" t="str" cm="1">
        <f t="array" ref="F2745">IFERROR(INDEX($A$2:$A$4718,E2745),"")</f>
        <v/>
      </c>
    </row>
    <row r="2746" spans="1:6" x14ac:dyDescent="0.3">
      <c r="A2746" t="s">
        <v>2714</v>
      </c>
      <c r="B2746">
        <v>40700</v>
      </c>
      <c r="C2746" s="1">
        <f>ROWS($B$2:B2746)</f>
        <v>2745</v>
      </c>
      <c r="D2746" t="str">
        <f>IF(Formulaire!$D$35=Communes!B2746,Communes!C2746,"")</f>
        <v/>
      </c>
      <c r="E2746" t="str">
        <f t="shared" si="42"/>
        <v/>
      </c>
      <c r="F2746" s="1" t="str" cm="1">
        <f t="array" ref="F2746">IFERROR(INDEX($A$2:$A$4718,E2746),"")</f>
        <v/>
      </c>
    </row>
    <row r="2747" spans="1:6" x14ac:dyDescent="0.3">
      <c r="A2747" t="s">
        <v>2715</v>
      </c>
      <c r="B2747">
        <v>40300</v>
      </c>
      <c r="C2747" s="1">
        <f>ROWS($B$2:B2747)</f>
        <v>2746</v>
      </c>
      <c r="D2747" t="str">
        <f>IF(Formulaire!$D$35=Communes!B2747,Communes!C2747,"")</f>
        <v/>
      </c>
      <c r="E2747" t="str">
        <f t="shared" si="42"/>
        <v/>
      </c>
      <c r="F2747" s="1" t="str" cm="1">
        <f t="array" ref="F2747">IFERROR(INDEX($A$2:$A$4718,E2747),"")</f>
        <v/>
      </c>
    </row>
    <row r="2748" spans="1:6" x14ac:dyDescent="0.3">
      <c r="A2748" t="s">
        <v>2716</v>
      </c>
      <c r="B2748">
        <v>40250</v>
      </c>
      <c r="C2748" s="1">
        <f>ROWS($B$2:B2748)</f>
        <v>2747</v>
      </c>
      <c r="D2748" t="str">
        <f>IF(Formulaire!$D$35=Communes!B2748,Communes!C2748,"")</f>
        <v/>
      </c>
      <c r="E2748" t="str">
        <f t="shared" si="42"/>
        <v/>
      </c>
      <c r="F2748" s="1" t="str" cm="1">
        <f t="array" ref="F2748">IFERROR(INDEX($A$2:$A$4718,E2748),"")</f>
        <v/>
      </c>
    </row>
    <row r="2749" spans="1:6" x14ac:dyDescent="0.3">
      <c r="A2749" t="s">
        <v>2717</v>
      </c>
      <c r="B2749">
        <v>40280</v>
      </c>
      <c r="C2749" s="1">
        <f>ROWS($B$2:B2749)</f>
        <v>2748</v>
      </c>
      <c r="D2749" t="str">
        <f>IF(Formulaire!$D$35=Communes!B2749,Communes!C2749,"")</f>
        <v/>
      </c>
      <c r="E2749" t="str">
        <f t="shared" si="42"/>
        <v/>
      </c>
      <c r="F2749" s="1" t="str" cm="1">
        <f t="array" ref="F2749">IFERROR(INDEX($A$2:$A$4718,E2749),"")</f>
        <v/>
      </c>
    </row>
    <row r="2750" spans="1:6" x14ac:dyDescent="0.3">
      <c r="A2750" t="s">
        <v>2718</v>
      </c>
      <c r="B2750">
        <v>40990</v>
      </c>
      <c r="C2750" s="1">
        <f>ROWS($B$2:B2750)</f>
        <v>2749</v>
      </c>
      <c r="D2750" t="str">
        <f>IF(Formulaire!$D$35=Communes!B2750,Communes!C2750,"")</f>
        <v/>
      </c>
      <c r="E2750" t="str">
        <f t="shared" si="42"/>
        <v/>
      </c>
      <c r="F2750" s="1" t="str" cm="1">
        <f t="array" ref="F2750">IFERROR(INDEX($A$2:$A$4718,E2750),"")</f>
        <v/>
      </c>
    </row>
    <row r="2751" spans="1:6" x14ac:dyDescent="0.3">
      <c r="A2751" t="s">
        <v>2719</v>
      </c>
      <c r="B2751">
        <v>40310</v>
      </c>
      <c r="C2751" s="1">
        <f>ROWS($B$2:B2751)</f>
        <v>2750</v>
      </c>
      <c r="D2751" t="str">
        <f>IF(Formulaire!$D$35=Communes!B2751,Communes!C2751,"")</f>
        <v/>
      </c>
      <c r="E2751" t="str">
        <f t="shared" si="42"/>
        <v/>
      </c>
      <c r="F2751" s="1" t="str" cm="1">
        <f t="array" ref="F2751">IFERROR(INDEX($A$2:$A$4718,E2751),"")</f>
        <v/>
      </c>
    </row>
    <row r="2752" spans="1:6" x14ac:dyDescent="0.3">
      <c r="A2752" t="s">
        <v>2720</v>
      </c>
      <c r="B2752">
        <v>40180</v>
      </c>
      <c r="C2752" s="1">
        <f>ROWS($B$2:B2752)</f>
        <v>2751</v>
      </c>
      <c r="D2752" t="str">
        <f>IF(Formulaire!$D$35=Communes!B2752,Communes!C2752,"")</f>
        <v/>
      </c>
      <c r="E2752" t="str">
        <f t="shared" si="42"/>
        <v/>
      </c>
      <c r="F2752" s="1" t="str" cm="1">
        <f t="array" ref="F2752">IFERROR(INDEX($A$2:$A$4718,E2752),"")</f>
        <v/>
      </c>
    </row>
    <row r="2753" spans="1:6" x14ac:dyDescent="0.3">
      <c r="A2753" t="s">
        <v>2721</v>
      </c>
      <c r="B2753">
        <v>40180</v>
      </c>
      <c r="C2753" s="1">
        <f>ROWS($B$2:B2753)</f>
        <v>2752</v>
      </c>
      <c r="D2753" t="str">
        <f>IF(Formulaire!$D$35=Communes!B2753,Communes!C2753,"")</f>
        <v/>
      </c>
      <c r="E2753" t="str">
        <f t="shared" si="42"/>
        <v/>
      </c>
      <c r="F2753" s="1" t="str" cm="1">
        <f t="array" ref="F2753">IFERROR(INDEX($A$2:$A$4718,E2753),"")</f>
        <v/>
      </c>
    </row>
    <row r="2754" spans="1:6" x14ac:dyDescent="0.3">
      <c r="A2754" t="s">
        <v>2722</v>
      </c>
      <c r="B2754">
        <v>40190</v>
      </c>
      <c r="C2754" s="1">
        <f>ROWS($B$2:B2754)</f>
        <v>2753</v>
      </c>
      <c r="D2754" t="str">
        <f>IF(Formulaire!$D$35=Communes!B2754,Communes!C2754,"")</f>
        <v/>
      </c>
      <c r="E2754" t="str">
        <f t="shared" si="42"/>
        <v/>
      </c>
      <c r="F2754" s="1" t="str" cm="1">
        <f t="array" ref="F2754">IFERROR(INDEX($A$2:$A$4718,E2754),"")</f>
        <v/>
      </c>
    </row>
    <row r="2755" spans="1:6" x14ac:dyDescent="0.3">
      <c r="A2755" t="s">
        <v>2723</v>
      </c>
      <c r="B2755">
        <v>40700</v>
      </c>
      <c r="C2755" s="1">
        <f>ROWS($B$2:B2755)</f>
        <v>2754</v>
      </c>
      <c r="D2755" t="str">
        <f>IF(Formulaire!$D$35=Communes!B2755,Communes!C2755,"")</f>
        <v/>
      </c>
      <c r="E2755" t="str">
        <f t="shared" ref="E2755:E2818" si="43">IFERROR(SMALL($D:$D,C2755),"")</f>
        <v/>
      </c>
      <c r="F2755" s="1" t="str" cm="1">
        <f t="array" ref="F2755">IFERROR(INDEX($A$2:$A$4718,E2755),"")</f>
        <v/>
      </c>
    </row>
    <row r="2756" spans="1:6" x14ac:dyDescent="0.3">
      <c r="A2756" t="s">
        <v>2724</v>
      </c>
      <c r="B2756">
        <v>40230</v>
      </c>
      <c r="C2756" s="1">
        <f>ROWS($B$2:B2756)</f>
        <v>2755</v>
      </c>
      <c r="D2756" t="str">
        <f>IF(Formulaire!$D$35=Communes!B2756,Communes!C2756,"")</f>
        <v/>
      </c>
      <c r="E2756" t="str">
        <f t="shared" si="43"/>
        <v/>
      </c>
      <c r="F2756" s="1" t="str" cm="1">
        <f t="array" ref="F2756">IFERROR(INDEX($A$2:$A$4718,E2756),"")</f>
        <v/>
      </c>
    </row>
    <row r="2757" spans="1:6" x14ac:dyDescent="0.3">
      <c r="A2757" t="s">
        <v>2725</v>
      </c>
      <c r="B2757">
        <v>40700</v>
      </c>
      <c r="C2757" s="1">
        <f>ROWS($B$2:B2757)</f>
        <v>2756</v>
      </c>
      <c r="D2757" t="str">
        <f>IF(Formulaire!$D$35=Communes!B2757,Communes!C2757,"")</f>
        <v/>
      </c>
      <c r="E2757" t="str">
        <f t="shared" si="43"/>
        <v/>
      </c>
      <c r="F2757" s="1" t="str" cm="1">
        <f t="array" ref="F2757">IFERROR(INDEX($A$2:$A$4718,E2757),"")</f>
        <v/>
      </c>
    </row>
    <row r="2758" spans="1:6" x14ac:dyDescent="0.3">
      <c r="A2758" t="s">
        <v>2726</v>
      </c>
      <c r="B2758">
        <v>40240</v>
      </c>
      <c r="C2758" s="1">
        <f>ROWS($B$2:B2758)</f>
        <v>2757</v>
      </c>
      <c r="D2758" t="str">
        <f>IF(Formulaire!$D$35=Communes!B2758,Communes!C2758,"")</f>
        <v/>
      </c>
      <c r="E2758" t="str">
        <f t="shared" si="43"/>
        <v/>
      </c>
      <c r="F2758" s="1" t="str" cm="1">
        <f t="array" ref="F2758">IFERROR(INDEX($A$2:$A$4718,E2758),"")</f>
        <v/>
      </c>
    </row>
    <row r="2759" spans="1:6" x14ac:dyDescent="0.3">
      <c r="A2759" t="s">
        <v>278</v>
      </c>
      <c r="B2759">
        <v>40300</v>
      </c>
      <c r="C2759" s="1">
        <f>ROWS($B$2:B2759)</f>
        <v>2758</v>
      </c>
      <c r="D2759" t="str">
        <f>IF(Formulaire!$D$35=Communes!B2759,Communes!C2759,"")</f>
        <v/>
      </c>
      <c r="E2759" t="str">
        <f t="shared" si="43"/>
        <v/>
      </c>
      <c r="F2759" s="1" t="str" cm="1">
        <f t="array" ref="F2759">IFERROR(INDEX($A$2:$A$4718,E2759),"")</f>
        <v/>
      </c>
    </row>
    <row r="2760" spans="1:6" x14ac:dyDescent="0.3">
      <c r="A2760" t="s">
        <v>2727</v>
      </c>
      <c r="B2760">
        <v>40530</v>
      </c>
      <c r="C2760" s="1">
        <f>ROWS($B$2:B2760)</f>
        <v>2759</v>
      </c>
      <c r="D2760" t="str">
        <f>IF(Formulaire!$D$35=Communes!B2760,Communes!C2760,"")</f>
        <v/>
      </c>
      <c r="E2760" t="str">
        <f t="shared" si="43"/>
        <v/>
      </c>
      <c r="F2760" s="1" t="str" cm="1">
        <f t="array" ref="F2760">IFERROR(INDEX($A$2:$A$4718,E2760),"")</f>
        <v/>
      </c>
    </row>
    <row r="2761" spans="1:6" x14ac:dyDescent="0.3">
      <c r="A2761" t="s">
        <v>2728</v>
      </c>
      <c r="B2761">
        <v>40210</v>
      </c>
      <c r="C2761" s="1">
        <f>ROWS($B$2:B2761)</f>
        <v>2760</v>
      </c>
      <c r="D2761" t="str">
        <f>IF(Formulaire!$D$35=Communes!B2761,Communes!C2761,"")</f>
        <v/>
      </c>
      <c r="E2761" t="str">
        <f t="shared" si="43"/>
        <v/>
      </c>
      <c r="F2761" s="1" t="str" cm="1">
        <f t="array" ref="F2761">IFERROR(INDEX($A$2:$A$4718,E2761),"")</f>
        <v/>
      </c>
    </row>
    <row r="2762" spans="1:6" x14ac:dyDescent="0.3">
      <c r="A2762" t="s">
        <v>2729</v>
      </c>
      <c r="B2762">
        <v>40420</v>
      </c>
      <c r="C2762" s="1">
        <f>ROWS($B$2:B2762)</f>
        <v>2761</v>
      </c>
      <c r="D2762" t="str">
        <f>IF(Formulaire!$D$35=Communes!B2762,Communes!C2762,"")</f>
        <v/>
      </c>
      <c r="E2762" t="str">
        <f t="shared" si="43"/>
        <v/>
      </c>
      <c r="F2762" s="1" t="str" cm="1">
        <f t="array" ref="F2762">IFERROR(INDEX($A$2:$A$4718,E2762),"")</f>
        <v/>
      </c>
    </row>
    <row r="2763" spans="1:6" x14ac:dyDescent="0.3">
      <c r="A2763" t="s">
        <v>2730</v>
      </c>
      <c r="B2763">
        <v>40320</v>
      </c>
      <c r="C2763" s="1">
        <f>ROWS($B$2:B2763)</f>
        <v>2762</v>
      </c>
      <c r="D2763" t="str">
        <f>IF(Formulaire!$D$35=Communes!B2763,Communes!C2763,"")</f>
        <v/>
      </c>
      <c r="E2763" t="str">
        <f t="shared" si="43"/>
        <v/>
      </c>
      <c r="F2763" s="1" t="str" cm="1">
        <f t="array" ref="F2763">IFERROR(INDEX($A$2:$A$4718,E2763),"")</f>
        <v/>
      </c>
    </row>
    <row r="2764" spans="1:6" x14ac:dyDescent="0.3">
      <c r="A2764" t="s">
        <v>2731</v>
      </c>
      <c r="B2764">
        <v>40120</v>
      </c>
      <c r="C2764" s="1">
        <f>ROWS($B$2:B2764)</f>
        <v>2763</v>
      </c>
      <c r="D2764" t="str">
        <f>IF(Formulaire!$D$35=Communes!B2764,Communes!C2764,"")</f>
        <v/>
      </c>
      <c r="E2764" t="str">
        <f t="shared" si="43"/>
        <v/>
      </c>
      <c r="F2764" s="1" t="str" cm="1">
        <f t="array" ref="F2764">IFERROR(INDEX($A$2:$A$4718,E2764),"")</f>
        <v/>
      </c>
    </row>
    <row r="2765" spans="1:6" x14ac:dyDescent="0.3">
      <c r="A2765" t="s">
        <v>2732</v>
      </c>
      <c r="B2765">
        <v>40700</v>
      </c>
      <c r="C2765" s="1">
        <f>ROWS($B$2:B2765)</f>
        <v>2764</v>
      </c>
      <c r="D2765" t="str">
        <f>IF(Formulaire!$D$35=Communes!B2765,Communes!C2765,"")</f>
        <v/>
      </c>
      <c r="E2765" t="str">
        <f t="shared" si="43"/>
        <v/>
      </c>
      <c r="F2765" s="1" t="str" cm="1">
        <f t="array" ref="F2765">IFERROR(INDEX($A$2:$A$4718,E2765),"")</f>
        <v/>
      </c>
    </row>
    <row r="2766" spans="1:6" x14ac:dyDescent="0.3">
      <c r="A2766" t="s">
        <v>2733</v>
      </c>
      <c r="B2766">
        <v>40090</v>
      </c>
      <c r="C2766" s="1">
        <f>ROWS($B$2:B2766)</f>
        <v>2765</v>
      </c>
      <c r="D2766" t="str">
        <f>IF(Formulaire!$D$35=Communes!B2766,Communes!C2766,"")</f>
        <v/>
      </c>
      <c r="E2766" t="str">
        <f t="shared" si="43"/>
        <v/>
      </c>
      <c r="F2766" s="1" t="str" cm="1">
        <f t="array" ref="F2766">IFERROR(INDEX($A$2:$A$4718,E2766),"")</f>
        <v/>
      </c>
    </row>
    <row r="2767" spans="1:6" x14ac:dyDescent="0.3">
      <c r="A2767" t="s">
        <v>2734</v>
      </c>
      <c r="B2767">
        <v>40240</v>
      </c>
      <c r="C2767" s="1">
        <f>ROWS($B$2:B2767)</f>
        <v>2766</v>
      </c>
      <c r="D2767" t="str">
        <f>IF(Formulaire!$D$35=Communes!B2767,Communes!C2767,"")</f>
        <v/>
      </c>
      <c r="E2767" t="str">
        <f t="shared" si="43"/>
        <v/>
      </c>
      <c r="F2767" s="1" t="str" cm="1">
        <f t="array" ref="F2767">IFERROR(INDEX($A$2:$A$4718,E2767),"")</f>
        <v/>
      </c>
    </row>
    <row r="2768" spans="1:6" x14ac:dyDescent="0.3">
      <c r="A2768" t="s">
        <v>2735</v>
      </c>
      <c r="B2768">
        <v>40250</v>
      </c>
      <c r="C2768" s="1">
        <f>ROWS($B$2:B2768)</f>
        <v>2767</v>
      </c>
      <c r="D2768" t="str">
        <f>IF(Formulaire!$D$35=Communes!B2768,Communes!C2768,"")</f>
        <v/>
      </c>
      <c r="E2768" t="str">
        <f t="shared" si="43"/>
        <v/>
      </c>
      <c r="F2768" s="1" t="str" cm="1">
        <f t="array" ref="F2768">IFERROR(INDEX($A$2:$A$4718,E2768),"")</f>
        <v/>
      </c>
    </row>
    <row r="2769" spans="1:6" x14ac:dyDescent="0.3">
      <c r="A2769" t="s">
        <v>2736</v>
      </c>
      <c r="B2769">
        <v>40465</v>
      </c>
      <c r="C2769" s="1">
        <f>ROWS($B$2:B2769)</f>
        <v>2768</v>
      </c>
      <c r="D2769" t="str">
        <f>IF(Formulaire!$D$35=Communes!B2769,Communes!C2769,"")</f>
        <v/>
      </c>
      <c r="E2769" t="str">
        <f t="shared" si="43"/>
        <v/>
      </c>
      <c r="F2769" s="1" t="str" cm="1">
        <f t="array" ref="F2769">IFERROR(INDEX($A$2:$A$4718,E2769),"")</f>
        <v/>
      </c>
    </row>
    <row r="2770" spans="1:6" x14ac:dyDescent="0.3">
      <c r="A2770" t="s">
        <v>2737</v>
      </c>
      <c r="B2770">
        <v>40250</v>
      </c>
      <c r="C2770" s="1">
        <f>ROWS($B$2:B2770)</f>
        <v>2769</v>
      </c>
      <c r="D2770" t="str">
        <f>IF(Formulaire!$D$35=Communes!B2770,Communes!C2770,"")</f>
        <v/>
      </c>
      <c r="E2770" t="str">
        <f t="shared" si="43"/>
        <v/>
      </c>
      <c r="F2770" s="1" t="str" cm="1">
        <f t="array" ref="F2770">IFERROR(INDEX($A$2:$A$4718,E2770),"")</f>
        <v/>
      </c>
    </row>
    <row r="2771" spans="1:6" x14ac:dyDescent="0.3">
      <c r="A2771" t="s">
        <v>2738</v>
      </c>
      <c r="B2771">
        <v>40250</v>
      </c>
      <c r="C2771" s="1">
        <f>ROWS($B$2:B2771)</f>
        <v>2770</v>
      </c>
      <c r="D2771" t="str">
        <f>IF(Formulaire!$D$35=Communes!B2771,Communes!C2771,"")</f>
        <v/>
      </c>
      <c r="E2771" t="str">
        <f t="shared" si="43"/>
        <v/>
      </c>
      <c r="F2771" s="1" t="str" cm="1">
        <f t="array" ref="F2771">IFERROR(INDEX($A$2:$A$4718,E2771),"")</f>
        <v/>
      </c>
    </row>
    <row r="2772" spans="1:6" x14ac:dyDescent="0.3">
      <c r="A2772" t="s">
        <v>2739</v>
      </c>
      <c r="B2772">
        <v>40270</v>
      </c>
      <c r="C2772" s="1">
        <f>ROWS($B$2:B2772)</f>
        <v>2771</v>
      </c>
      <c r="D2772" t="str">
        <f>IF(Formulaire!$D$35=Communes!B2772,Communes!C2772,"")</f>
        <v/>
      </c>
      <c r="E2772" t="str">
        <f t="shared" si="43"/>
        <v/>
      </c>
      <c r="F2772" s="1" t="str" cm="1">
        <f t="array" ref="F2772">IFERROR(INDEX($A$2:$A$4718,E2772),"")</f>
        <v/>
      </c>
    </row>
    <row r="2773" spans="1:6" x14ac:dyDescent="0.3">
      <c r="A2773" t="s">
        <v>2740</v>
      </c>
      <c r="B2773">
        <v>40800</v>
      </c>
      <c r="C2773" s="1">
        <f>ROWS($B$2:B2773)</f>
        <v>2772</v>
      </c>
      <c r="D2773" t="str">
        <f>IF(Formulaire!$D$35=Communes!B2773,Communes!C2773,"")</f>
        <v/>
      </c>
      <c r="E2773" t="str">
        <f t="shared" si="43"/>
        <v/>
      </c>
      <c r="F2773" s="1" t="str" cm="1">
        <f t="array" ref="F2773">IFERROR(INDEX($A$2:$A$4718,E2773),"")</f>
        <v/>
      </c>
    </row>
    <row r="2774" spans="1:6" x14ac:dyDescent="0.3">
      <c r="A2774" t="s">
        <v>2741</v>
      </c>
      <c r="B2774">
        <v>40250</v>
      </c>
      <c r="C2774" s="1">
        <f>ROWS($B$2:B2774)</f>
        <v>2773</v>
      </c>
      <c r="D2774" t="str">
        <f>IF(Formulaire!$D$35=Communes!B2774,Communes!C2774,"")</f>
        <v/>
      </c>
      <c r="E2774" t="str">
        <f t="shared" si="43"/>
        <v/>
      </c>
      <c r="F2774" s="1" t="str" cm="1">
        <f t="array" ref="F2774">IFERROR(INDEX($A$2:$A$4718,E2774),"")</f>
        <v/>
      </c>
    </row>
    <row r="2775" spans="1:6" x14ac:dyDescent="0.3">
      <c r="A2775" t="s">
        <v>2593</v>
      </c>
      <c r="B2775">
        <v>40320</v>
      </c>
      <c r="C2775" s="1">
        <f>ROWS($B$2:B2775)</f>
        <v>2774</v>
      </c>
      <c r="D2775" t="str">
        <f>IF(Formulaire!$D$35=Communes!B2775,Communes!C2775,"")</f>
        <v/>
      </c>
      <c r="E2775" t="str">
        <f t="shared" si="43"/>
        <v/>
      </c>
      <c r="F2775" s="1" t="str" cm="1">
        <f t="array" ref="F2775">IFERROR(INDEX($A$2:$A$4718,E2775),"")</f>
        <v/>
      </c>
    </row>
    <row r="2776" spans="1:6" x14ac:dyDescent="0.3">
      <c r="A2776" t="s">
        <v>2742</v>
      </c>
      <c r="B2776">
        <v>40120</v>
      </c>
      <c r="C2776" s="1">
        <f>ROWS($B$2:B2776)</f>
        <v>2775</v>
      </c>
      <c r="D2776" t="str">
        <f>IF(Formulaire!$D$35=Communes!B2776,Communes!C2776,"")</f>
        <v/>
      </c>
      <c r="E2776" t="str">
        <f t="shared" si="43"/>
        <v/>
      </c>
      <c r="F2776" s="1" t="str" cm="1">
        <f t="array" ref="F2776">IFERROR(INDEX($A$2:$A$4718,E2776),"")</f>
        <v/>
      </c>
    </row>
    <row r="2777" spans="1:6" x14ac:dyDescent="0.3">
      <c r="A2777" t="s">
        <v>2743</v>
      </c>
      <c r="B2777">
        <v>40550</v>
      </c>
      <c r="C2777" s="1">
        <f>ROWS($B$2:B2777)</f>
        <v>2776</v>
      </c>
      <c r="D2777" t="str">
        <f>IF(Formulaire!$D$35=Communes!B2777,Communes!C2777,"")</f>
        <v/>
      </c>
      <c r="E2777" t="str">
        <f t="shared" si="43"/>
        <v/>
      </c>
      <c r="F2777" s="1" t="str" cm="1">
        <f t="array" ref="F2777">IFERROR(INDEX($A$2:$A$4718,E2777),"")</f>
        <v/>
      </c>
    </row>
    <row r="2778" spans="1:6" x14ac:dyDescent="0.3">
      <c r="A2778" t="s">
        <v>2744</v>
      </c>
      <c r="B2778">
        <v>40400</v>
      </c>
      <c r="C2778" s="1">
        <f>ROWS($B$2:B2778)</f>
        <v>2777</v>
      </c>
      <c r="D2778" t="str">
        <f>IF(Formulaire!$D$35=Communes!B2778,Communes!C2778,"")</f>
        <v/>
      </c>
      <c r="E2778" t="str">
        <f t="shared" si="43"/>
        <v/>
      </c>
      <c r="F2778" s="1" t="str" cm="1">
        <f t="array" ref="F2778">IFERROR(INDEX($A$2:$A$4718,E2778),"")</f>
        <v/>
      </c>
    </row>
    <row r="2779" spans="1:6" x14ac:dyDescent="0.3">
      <c r="A2779" t="s">
        <v>253</v>
      </c>
      <c r="B2779">
        <v>40260</v>
      </c>
      <c r="C2779" s="1">
        <f>ROWS($B$2:B2779)</f>
        <v>2778</v>
      </c>
      <c r="D2779" t="str">
        <f>IF(Formulaire!$D$35=Communes!B2779,Communes!C2779,"")</f>
        <v/>
      </c>
      <c r="E2779" t="str">
        <f t="shared" si="43"/>
        <v/>
      </c>
      <c r="F2779" s="1" t="str" cm="1">
        <f t="array" ref="F2779">IFERROR(INDEX($A$2:$A$4718,E2779),"")</f>
        <v/>
      </c>
    </row>
    <row r="2780" spans="1:6" x14ac:dyDescent="0.3">
      <c r="A2780" t="s">
        <v>2745</v>
      </c>
      <c r="B2780">
        <v>40250</v>
      </c>
      <c r="C2780" s="1">
        <f>ROWS($B$2:B2780)</f>
        <v>2779</v>
      </c>
      <c r="D2780" t="str">
        <f>IF(Formulaire!$D$35=Communes!B2780,Communes!C2780,"")</f>
        <v/>
      </c>
      <c r="E2780" t="str">
        <f t="shared" si="43"/>
        <v/>
      </c>
      <c r="F2780" s="1" t="str" cm="1">
        <f t="array" ref="F2780">IFERROR(INDEX($A$2:$A$4718,E2780),"")</f>
        <v/>
      </c>
    </row>
    <row r="2781" spans="1:6" x14ac:dyDescent="0.3">
      <c r="A2781" t="s">
        <v>2746</v>
      </c>
      <c r="B2781">
        <v>40170</v>
      </c>
      <c r="C2781" s="1">
        <f>ROWS($B$2:B2781)</f>
        <v>2780</v>
      </c>
      <c r="D2781" t="str">
        <f>IF(Formulaire!$D$35=Communes!B2781,Communes!C2781,"")</f>
        <v/>
      </c>
      <c r="E2781" t="str">
        <f t="shared" si="43"/>
        <v/>
      </c>
      <c r="F2781" s="1" t="str" cm="1">
        <f t="array" ref="F2781">IFERROR(INDEX($A$2:$A$4718,E2781),"")</f>
        <v/>
      </c>
    </row>
    <row r="2782" spans="1:6" x14ac:dyDescent="0.3">
      <c r="A2782" t="s">
        <v>2747</v>
      </c>
      <c r="B2782">
        <v>40260</v>
      </c>
      <c r="C2782" s="1">
        <f>ROWS($B$2:B2782)</f>
        <v>2781</v>
      </c>
      <c r="D2782" t="str">
        <f>IF(Formulaire!$D$35=Communes!B2782,Communes!C2782,"")</f>
        <v/>
      </c>
      <c r="E2782" t="str">
        <f t="shared" si="43"/>
        <v/>
      </c>
      <c r="F2782" s="1" t="str" cm="1">
        <f t="array" ref="F2782">IFERROR(INDEX($A$2:$A$4718,E2782),"")</f>
        <v/>
      </c>
    </row>
    <row r="2783" spans="1:6" x14ac:dyDescent="0.3">
      <c r="A2783" t="s">
        <v>2748</v>
      </c>
      <c r="B2783">
        <v>40410</v>
      </c>
      <c r="C2783" s="1">
        <f>ROWS($B$2:B2783)</f>
        <v>2782</v>
      </c>
      <c r="D2783" t="str">
        <f>IF(Formulaire!$D$35=Communes!B2783,Communes!C2783,"")</f>
        <v/>
      </c>
      <c r="E2783" t="str">
        <f t="shared" si="43"/>
        <v/>
      </c>
      <c r="F2783" s="1" t="str" cm="1">
        <f t="array" ref="F2783">IFERROR(INDEX($A$2:$A$4718,E2783),"")</f>
        <v/>
      </c>
    </row>
    <row r="2784" spans="1:6" x14ac:dyDescent="0.3">
      <c r="A2784" t="s">
        <v>2749</v>
      </c>
      <c r="B2784">
        <v>40170</v>
      </c>
      <c r="C2784" s="1">
        <f>ROWS($B$2:B2784)</f>
        <v>2783</v>
      </c>
      <c r="D2784" t="str">
        <f>IF(Formulaire!$D$35=Communes!B2784,Communes!C2784,"")</f>
        <v/>
      </c>
      <c r="E2784" t="str">
        <f t="shared" si="43"/>
        <v/>
      </c>
      <c r="F2784" s="1" t="str" cm="1">
        <f t="array" ref="F2784">IFERROR(INDEX($A$2:$A$4718,E2784),"")</f>
        <v/>
      </c>
    </row>
    <row r="2785" spans="1:6" x14ac:dyDescent="0.3">
      <c r="A2785" t="s">
        <v>2750</v>
      </c>
      <c r="B2785">
        <v>40240</v>
      </c>
      <c r="C2785" s="1">
        <f>ROWS($B$2:B2785)</f>
        <v>2784</v>
      </c>
      <c r="D2785" t="str">
        <f>IF(Formulaire!$D$35=Communes!B2785,Communes!C2785,"")</f>
        <v/>
      </c>
      <c r="E2785" t="str">
        <f t="shared" si="43"/>
        <v/>
      </c>
      <c r="F2785" s="1" t="str" cm="1">
        <f t="array" ref="F2785">IFERROR(INDEX($A$2:$A$4718,E2785),"")</f>
        <v/>
      </c>
    </row>
    <row r="2786" spans="1:6" x14ac:dyDescent="0.3">
      <c r="A2786" t="s">
        <v>2751</v>
      </c>
      <c r="B2786">
        <v>40380</v>
      </c>
      <c r="C2786" s="1">
        <f>ROWS($B$2:B2786)</f>
        <v>2785</v>
      </c>
      <c r="D2786" t="str">
        <f>IF(Formulaire!$D$35=Communes!B2786,Communes!C2786,"")</f>
        <v/>
      </c>
      <c r="E2786" t="str">
        <f t="shared" si="43"/>
        <v/>
      </c>
      <c r="F2786" s="1" t="str" cm="1">
        <f t="array" ref="F2786">IFERROR(INDEX($A$2:$A$4718,E2786),"")</f>
        <v/>
      </c>
    </row>
    <row r="2787" spans="1:6" x14ac:dyDescent="0.3">
      <c r="A2787" t="s">
        <v>2752</v>
      </c>
      <c r="B2787">
        <v>40250</v>
      </c>
      <c r="C2787" s="1">
        <f>ROWS($B$2:B2787)</f>
        <v>2786</v>
      </c>
      <c r="D2787" t="str">
        <f>IF(Formulaire!$D$35=Communes!B2787,Communes!C2787,"")</f>
        <v/>
      </c>
      <c r="E2787" t="str">
        <f t="shared" si="43"/>
        <v/>
      </c>
      <c r="F2787" s="1" t="str" cm="1">
        <f t="array" ref="F2787">IFERROR(INDEX($A$2:$A$4718,E2787),"")</f>
        <v/>
      </c>
    </row>
    <row r="2788" spans="1:6" x14ac:dyDescent="0.3">
      <c r="A2788" t="s">
        <v>2753</v>
      </c>
      <c r="B2788">
        <v>40240</v>
      </c>
      <c r="C2788" s="1">
        <f>ROWS($B$2:B2788)</f>
        <v>2787</v>
      </c>
      <c r="D2788" t="str">
        <f>IF(Formulaire!$D$35=Communes!B2788,Communes!C2788,"")</f>
        <v/>
      </c>
      <c r="E2788" t="str">
        <f t="shared" si="43"/>
        <v/>
      </c>
      <c r="F2788" s="1" t="str" cm="1">
        <f t="array" ref="F2788">IFERROR(INDEX($A$2:$A$4718,E2788),"")</f>
        <v/>
      </c>
    </row>
    <row r="2789" spans="1:6" x14ac:dyDescent="0.3">
      <c r="A2789" t="s">
        <v>2754</v>
      </c>
      <c r="B2789">
        <v>40090</v>
      </c>
      <c r="C2789" s="1">
        <f>ROWS($B$2:B2789)</f>
        <v>2788</v>
      </c>
      <c r="D2789" t="str">
        <f>IF(Formulaire!$D$35=Communes!B2789,Communes!C2789,"")</f>
        <v/>
      </c>
      <c r="E2789" t="str">
        <f t="shared" si="43"/>
        <v/>
      </c>
      <c r="F2789" s="1" t="str" cm="1">
        <f t="array" ref="F2789">IFERROR(INDEX($A$2:$A$4718,E2789),"")</f>
        <v/>
      </c>
    </row>
    <row r="2790" spans="1:6" x14ac:dyDescent="0.3">
      <c r="A2790" t="s">
        <v>2755</v>
      </c>
      <c r="B2790">
        <v>40210</v>
      </c>
      <c r="C2790" s="1">
        <f>ROWS($B$2:B2790)</f>
        <v>2789</v>
      </c>
      <c r="D2790" t="str">
        <f>IF(Formulaire!$D$35=Communes!B2790,Communes!C2790,"")</f>
        <v/>
      </c>
      <c r="E2790" t="str">
        <f t="shared" si="43"/>
        <v/>
      </c>
      <c r="F2790" s="1" t="str" cm="1">
        <f t="array" ref="F2790">IFERROR(INDEX($A$2:$A$4718,E2790),"")</f>
        <v/>
      </c>
    </row>
    <row r="2791" spans="1:6" x14ac:dyDescent="0.3">
      <c r="A2791" t="s">
        <v>2756</v>
      </c>
      <c r="B2791">
        <v>40120</v>
      </c>
      <c r="C2791" s="1">
        <f>ROWS($B$2:B2791)</f>
        <v>2790</v>
      </c>
      <c r="D2791" t="str">
        <f>IF(Formulaire!$D$35=Communes!B2791,Communes!C2791,"")</f>
        <v/>
      </c>
      <c r="E2791" t="str">
        <f t="shared" si="43"/>
        <v/>
      </c>
      <c r="F2791" s="1" t="str" cm="1">
        <f t="array" ref="F2791">IFERROR(INDEX($A$2:$A$4718,E2791),"")</f>
        <v/>
      </c>
    </row>
    <row r="2792" spans="1:6" x14ac:dyDescent="0.3">
      <c r="A2792" t="s">
        <v>2757</v>
      </c>
      <c r="B2792">
        <v>40630</v>
      </c>
      <c r="C2792" s="1">
        <f>ROWS($B$2:B2792)</f>
        <v>2791</v>
      </c>
      <c r="D2792" t="str">
        <f>IF(Formulaire!$D$35=Communes!B2792,Communes!C2792,"")</f>
        <v/>
      </c>
      <c r="E2792" t="str">
        <f t="shared" si="43"/>
        <v/>
      </c>
      <c r="F2792" s="1" t="str" cm="1">
        <f t="array" ref="F2792">IFERROR(INDEX($A$2:$A$4718,E2792),"")</f>
        <v/>
      </c>
    </row>
    <row r="2793" spans="1:6" x14ac:dyDescent="0.3">
      <c r="A2793" t="s">
        <v>2758</v>
      </c>
      <c r="B2793">
        <v>40270</v>
      </c>
      <c r="C2793" s="1">
        <f>ROWS($B$2:B2793)</f>
        <v>2792</v>
      </c>
      <c r="D2793" t="str">
        <f>IF(Formulaire!$D$35=Communes!B2793,Communes!C2793,"")</f>
        <v/>
      </c>
      <c r="E2793" t="str">
        <f t="shared" si="43"/>
        <v/>
      </c>
      <c r="F2793" s="1" t="str" cm="1">
        <f t="array" ref="F2793">IFERROR(INDEX($A$2:$A$4718,E2793),"")</f>
        <v/>
      </c>
    </row>
    <row r="2794" spans="1:6" x14ac:dyDescent="0.3">
      <c r="A2794" t="s">
        <v>2759</v>
      </c>
      <c r="B2794">
        <v>40430</v>
      </c>
      <c r="C2794" s="1">
        <f>ROWS($B$2:B2794)</f>
        <v>2793</v>
      </c>
      <c r="D2794" t="str">
        <f>IF(Formulaire!$D$35=Communes!B2794,Communes!C2794,"")</f>
        <v/>
      </c>
      <c r="E2794" t="str">
        <f t="shared" si="43"/>
        <v/>
      </c>
      <c r="F2794" s="1" t="str" cm="1">
        <f t="array" ref="F2794">IFERROR(INDEX($A$2:$A$4718,E2794),"")</f>
        <v/>
      </c>
    </row>
    <row r="2795" spans="1:6" x14ac:dyDescent="0.3">
      <c r="A2795" t="s">
        <v>2760</v>
      </c>
      <c r="B2795">
        <v>40140</v>
      </c>
      <c r="C2795" s="1">
        <f>ROWS($B$2:B2795)</f>
        <v>2794</v>
      </c>
      <c r="D2795" t="str">
        <f>IF(Formulaire!$D$35=Communes!B2795,Communes!C2795,"")</f>
        <v/>
      </c>
      <c r="E2795" t="str">
        <f t="shared" si="43"/>
        <v/>
      </c>
      <c r="F2795" s="1" t="str" cm="1">
        <f t="array" ref="F2795">IFERROR(INDEX($A$2:$A$4718,E2795),"")</f>
        <v/>
      </c>
    </row>
    <row r="2796" spans="1:6" x14ac:dyDescent="0.3">
      <c r="A2796" t="s">
        <v>2761</v>
      </c>
      <c r="B2796">
        <v>40120</v>
      </c>
      <c r="C2796" s="1">
        <f>ROWS($B$2:B2796)</f>
        <v>2795</v>
      </c>
      <c r="D2796" t="str">
        <f>IF(Formulaire!$D$35=Communes!B2796,Communes!C2796,"")</f>
        <v/>
      </c>
      <c r="E2796" t="str">
        <f t="shared" si="43"/>
        <v/>
      </c>
      <c r="F2796" s="1" t="str" cm="1">
        <f t="array" ref="F2796">IFERROR(INDEX($A$2:$A$4718,E2796),"")</f>
        <v/>
      </c>
    </row>
    <row r="2797" spans="1:6" x14ac:dyDescent="0.3">
      <c r="A2797" t="s">
        <v>2762</v>
      </c>
      <c r="B2797">
        <v>40120</v>
      </c>
      <c r="C2797" s="1">
        <f>ROWS($B$2:B2797)</f>
        <v>2796</v>
      </c>
      <c r="D2797" t="str">
        <f>IF(Formulaire!$D$35=Communes!B2797,Communes!C2797,"")</f>
        <v/>
      </c>
      <c r="E2797" t="str">
        <f t="shared" si="43"/>
        <v/>
      </c>
      <c r="F2797" s="1" t="str" cm="1">
        <f t="array" ref="F2797">IFERROR(INDEX($A$2:$A$4718,E2797),"")</f>
        <v/>
      </c>
    </row>
    <row r="2798" spans="1:6" x14ac:dyDescent="0.3">
      <c r="A2798" t="s">
        <v>2763</v>
      </c>
      <c r="B2798">
        <v>40410</v>
      </c>
      <c r="C2798" s="1">
        <f>ROWS($B$2:B2798)</f>
        <v>2797</v>
      </c>
      <c r="D2798" t="str">
        <f>IF(Formulaire!$D$35=Communes!B2798,Communes!C2798,"")</f>
        <v/>
      </c>
      <c r="E2798" t="str">
        <f t="shared" si="43"/>
        <v/>
      </c>
      <c r="F2798" s="1" t="str" cm="1">
        <f t="array" ref="F2798">IFERROR(INDEX($A$2:$A$4718,E2798),"")</f>
        <v/>
      </c>
    </row>
    <row r="2799" spans="1:6" x14ac:dyDescent="0.3">
      <c r="A2799" t="s">
        <v>2764</v>
      </c>
      <c r="B2799">
        <v>40700</v>
      </c>
      <c r="C2799" s="1">
        <f>ROWS($B$2:B2799)</f>
        <v>2798</v>
      </c>
      <c r="D2799" t="str">
        <f>IF(Formulaire!$D$35=Communes!B2799,Communes!C2799,"")</f>
        <v/>
      </c>
      <c r="E2799" t="str">
        <f t="shared" si="43"/>
        <v/>
      </c>
      <c r="F2799" s="1" t="str" cm="1">
        <f t="array" ref="F2799">IFERROR(INDEX($A$2:$A$4718,E2799),"")</f>
        <v/>
      </c>
    </row>
    <row r="2800" spans="1:6" x14ac:dyDescent="0.3">
      <c r="A2800" t="s">
        <v>2765</v>
      </c>
      <c r="B2800">
        <v>40330</v>
      </c>
      <c r="C2800" s="1">
        <f>ROWS($B$2:B2800)</f>
        <v>2799</v>
      </c>
      <c r="D2800" t="str">
        <f>IF(Formulaire!$D$35=Communes!B2800,Communes!C2800,"")</f>
        <v/>
      </c>
      <c r="E2800" t="str">
        <f t="shared" si="43"/>
        <v/>
      </c>
      <c r="F2800" s="1" t="str" cm="1">
        <f t="array" ref="F2800">IFERROR(INDEX($A$2:$A$4718,E2800),"")</f>
        <v/>
      </c>
    </row>
    <row r="2801" spans="1:6" x14ac:dyDescent="0.3">
      <c r="A2801" t="s">
        <v>2766</v>
      </c>
      <c r="B2801">
        <v>40320</v>
      </c>
      <c r="C2801" s="1">
        <f>ROWS($B$2:B2801)</f>
        <v>2800</v>
      </c>
      <c r="D2801" t="str">
        <f>IF(Formulaire!$D$35=Communes!B2801,Communes!C2801,"")</f>
        <v/>
      </c>
      <c r="E2801" t="str">
        <f t="shared" si="43"/>
        <v/>
      </c>
      <c r="F2801" s="1" t="str" cm="1">
        <f t="array" ref="F2801">IFERROR(INDEX($A$2:$A$4718,E2801),"")</f>
        <v/>
      </c>
    </row>
    <row r="2802" spans="1:6" x14ac:dyDescent="0.3">
      <c r="A2802" t="s">
        <v>2767</v>
      </c>
      <c r="B2802">
        <v>40270</v>
      </c>
      <c r="C2802" s="1">
        <f>ROWS($B$2:B2802)</f>
        <v>2801</v>
      </c>
      <c r="D2802" t="str">
        <f>IF(Formulaire!$D$35=Communes!B2802,Communes!C2802,"")</f>
        <v/>
      </c>
      <c r="E2802" t="str">
        <f t="shared" si="43"/>
        <v/>
      </c>
      <c r="F2802" s="1" t="str" cm="1">
        <f t="array" ref="F2802">IFERROR(INDEX($A$2:$A$4718,E2802),"")</f>
        <v/>
      </c>
    </row>
    <row r="2803" spans="1:6" x14ac:dyDescent="0.3">
      <c r="A2803" t="s">
        <v>2768</v>
      </c>
      <c r="B2803">
        <v>40240</v>
      </c>
      <c r="C2803" s="1">
        <f>ROWS($B$2:B2803)</f>
        <v>2802</v>
      </c>
      <c r="D2803" t="str">
        <f>IF(Formulaire!$D$35=Communes!B2803,Communes!C2803,"")</f>
        <v/>
      </c>
      <c r="E2803" t="str">
        <f t="shared" si="43"/>
        <v/>
      </c>
      <c r="F2803" s="1" t="str" cm="1">
        <f t="array" ref="F2803">IFERROR(INDEX($A$2:$A$4718,E2803),"")</f>
        <v/>
      </c>
    </row>
    <row r="2804" spans="1:6" x14ac:dyDescent="0.3">
      <c r="A2804" t="s">
        <v>2769</v>
      </c>
      <c r="B2804">
        <v>40250</v>
      </c>
      <c r="C2804" s="1">
        <f>ROWS($B$2:B2804)</f>
        <v>2803</v>
      </c>
      <c r="D2804" t="str">
        <f>IF(Formulaire!$D$35=Communes!B2804,Communes!C2804,"")</f>
        <v/>
      </c>
      <c r="E2804" t="str">
        <f t="shared" si="43"/>
        <v/>
      </c>
      <c r="F2804" s="1" t="str" cm="1">
        <f t="array" ref="F2804">IFERROR(INDEX($A$2:$A$4718,E2804),"")</f>
        <v/>
      </c>
    </row>
    <row r="2805" spans="1:6" x14ac:dyDescent="0.3">
      <c r="A2805" t="s">
        <v>518</v>
      </c>
      <c r="B2805">
        <v>40090</v>
      </c>
      <c r="C2805" s="1">
        <f>ROWS($B$2:B2805)</f>
        <v>2804</v>
      </c>
      <c r="D2805" t="str">
        <f>IF(Formulaire!$D$35=Communes!B2805,Communes!C2805,"")</f>
        <v/>
      </c>
      <c r="E2805" t="str">
        <f t="shared" si="43"/>
        <v/>
      </c>
      <c r="F2805" s="1" t="str" cm="1">
        <f t="array" ref="F2805">IFERROR(INDEX($A$2:$A$4718,E2805),"")</f>
        <v/>
      </c>
    </row>
    <row r="2806" spans="1:6" x14ac:dyDescent="0.3">
      <c r="A2806" t="s">
        <v>2770</v>
      </c>
      <c r="B2806">
        <v>40990</v>
      </c>
      <c r="C2806" s="1">
        <f>ROWS($B$2:B2806)</f>
        <v>2805</v>
      </c>
      <c r="D2806" t="str">
        <f>IF(Formulaire!$D$35=Communes!B2806,Communes!C2806,"")</f>
        <v/>
      </c>
      <c r="E2806" t="str">
        <f t="shared" si="43"/>
        <v/>
      </c>
      <c r="F2806" s="1" t="str" cm="1">
        <f t="array" ref="F2806">IFERROR(INDEX($A$2:$A$4718,E2806),"")</f>
        <v/>
      </c>
    </row>
    <row r="2807" spans="1:6" x14ac:dyDescent="0.3">
      <c r="A2807" t="s">
        <v>2107</v>
      </c>
      <c r="B2807">
        <v>40400</v>
      </c>
      <c r="C2807" s="1">
        <f>ROWS($B$2:B2807)</f>
        <v>2806</v>
      </c>
      <c r="D2807" t="str">
        <f>IF(Formulaire!$D$35=Communes!B2807,Communes!C2807,"")</f>
        <v/>
      </c>
      <c r="E2807" t="str">
        <f t="shared" si="43"/>
        <v/>
      </c>
      <c r="F2807" s="1" t="str" cm="1">
        <f t="array" ref="F2807">IFERROR(INDEX($A$2:$A$4718,E2807),"")</f>
        <v/>
      </c>
    </row>
    <row r="2808" spans="1:6" x14ac:dyDescent="0.3">
      <c r="A2808" t="s">
        <v>1368</v>
      </c>
      <c r="B2808">
        <v>40660</v>
      </c>
      <c r="C2808" s="1">
        <f>ROWS($B$2:B2808)</f>
        <v>2807</v>
      </c>
      <c r="D2808" t="str">
        <f>IF(Formulaire!$D$35=Communes!B2808,Communes!C2808,"")</f>
        <v/>
      </c>
      <c r="E2808" t="str">
        <f t="shared" si="43"/>
        <v/>
      </c>
      <c r="F2808" s="1" t="str" cm="1">
        <f t="array" ref="F2808">IFERROR(INDEX($A$2:$A$4718,E2808),"")</f>
        <v/>
      </c>
    </row>
    <row r="2809" spans="1:6" x14ac:dyDescent="0.3">
      <c r="A2809" t="s">
        <v>2771</v>
      </c>
      <c r="B2809">
        <v>40170</v>
      </c>
      <c r="C2809" s="1">
        <f>ROWS($B$2:B2809)</f>
        <v>2808</v>
      </c>
      <c r="D2809" t="str">
        <f>IF(Formulaire!$D$35=Communes!B2809,Communes!C2809,"")</f>
        <v/>
      </c>
      <c r="E2809" t="str">
        <f t="shared" si="43"/>
        <v/>
      </c>
      <c r="F2809" s="1" t="str" cm="1">
        <f t="array" ref="F2809">IFERROR(INDEX($A$2:$A$4718,E2809),"")</f>
        <v/>
      </c>
    </row>
    <row r="2810" spans="1:6" x14ac:dyDescent="0.3">
      <c r="A2810" t="s">
        <v>2772</v>
      </c>
      <c r="B2810">
        <v>40350</v>
      </c>
      <c r="C2810" s="1">
        <f>ROWS($B$2:B2810)</f>
        <v>2809</v>
      </c>
      <c r="D2810" t="str">
        <f>IF(Formulaire!$D$35=Communes!B2810,Communes!C2810,"")</f>
        <v/>
      </c>
      <c r="E2810" t="str">
        <f t="shared" si="43"/>
        <v/>
      </c>
      <c r="F2810" s="1" t="str" cm="1">
        <f t="array" ref="F2810">IFERROR(INDEX($A$2:$A$4718,E2810),"")</f>
        <v/>
      </c>
    </row>
    <row r="2811" spans="1:6" x14ac:dyDescent="0.3">
      <c r="A2811" t="s">
        <v>2773</v>
      </c>
      <c r="B2811">
        <v>40200</v>
      </c>
      <c r="C2811" s="1">
        <f>ROWS($B$2:B2811)</f>
        <v>2810</v>
      </c>
      <c r="D2811" t="str">
        <f>IF(Formulaire!$D$35=Communes!B2811,Communes!C2811,"")</f>
        <v/>
      </c>
      <c r="E2811" t="str">
        <f t="shared" si="43"/>
        <v/>
      </c>
      <c r="F2811" s="1" t="str" cm="1">
        <f t="array" ref="F2811">IFERROR(INDEX($A$2:$A$4718,E2811),"")</f>
        <v/>
      </c>
    </row>
    <row r="2812" spans="1:6" x14ac:dyDescent="0.3">
      <c r="A2812" t="s">
        <v>2774</v>
      </c>
      <c r="B2812">
        <v>40320</v>
      </c>
      <c r="C2812" s="1">
        <f>ROWS($B$2:B2812)</f>
        <v>2811</v>
      </c>
      <c r="D2812" t="str">
        <f>IF(Formulaire!$D$35=Communes!B2812,Communes!C2812,"")</f>
        <v/>
      </c>
      <c r="E2812" t="str">
        <f t="shared" si="43"/>
        <v/>
      </c>
      <c r="F2812" s="1" t="str" cm="1">
        <f t="array" ref="F2812">IFERROR(INDEX($A$2:$A$4718,E2812),"")</f>
        <v/>
      </c>
    </row>
    <row r="2813" spans="1:6" x14ac:dyDescent="0.3">
      <c r="A2813" t="s">
        <v>2775</v>
      </c>
      <c r="B2813">
        <v>40290</v>
      </c>
      <c r="C2813" s="1">
        <f>ROWS($B$2:B2813)</f>
        <v>2812</v>
      </c>
      <c r="D2813" t="str">
        <f>IF(Formulaire!$D$35=Communes!B2813,Communes!C2813,"")</f>
        <v/>
      </c>
      <c r="E2813" t="str">
        <f t="shared" si="43"/>
        <v/>
      </c>
      <c r="F2813" s="1" t="str" cm="1">
        <f t="array" ref="F2813">IFERROR(INDEX($A$2:$A$4718,E2813),"")</f>
        <v/>
      </c>
    </row>
    <row r="2814" spans="1:6" x14ac:dyDescent="0.3">
      <c r="A2814" t="s">
        <v>2776</v>
      </c>
      <c r="B2814">
        <v>40660</v>
      </c>
      <c r="C2814" s="1">
        <f>ROWS($B$2:B2814)</f>
        <v>2813</v>
      </c>
      <c r="D2814" t="str">
        <f>IF(Formulaire!$D$35=Communes!B2814,Communes!C2814,"")</f>
        <v/>
      </c>
      <c r="E2814" t="str">
        <f t="shared" si="43"/>
        <v/>
      </c>
      <c r="F2814" s="1" t="str" cm="1">
        <f t="array" ref="F2814">IFERROR(INDEX($A$2:$A$4718,E2814),"")</f>
        <v/>
      </c>
    </row>
    <row r="2815" spans="1:6" x14ac:dyDescent="0.3">
      <c r="A2815" t="s">
        <v>2777</v>
      </c>
      <c r="B2815">
        <v>40700</v>
      </c>
      <c r="C2815" s="1">
        <f>ROWS($B$2:B2815)</f>
        <v>2814</v>
      </c>
      <c r="D2815" t="str">
        <f>IF(Formulaire!$D$35=Communes!B2815,Communes!C2815,"")</f>
        <v/>
      </c>
      <c r="E2815" t="str">
        <f t="shared" si="43"/>
        <v/>
      </c>
      <c r="F2815" s="1" t="str" cm="1">
        <f t="array" ref="F2815">IFERROR(INDEX($A$2:$A$4718,E2815),"")</f>
        <v/>
      </c>
    </row>
    <row r="2816" spans="1:6" x14ac:dyDescent="0.3">
      <c r="A2816" t="s">
        <v>2778</v>
      </c>
      <c r="B2816">
        <v>40700</v>
      </c>
      <c r="C2816" s="1">
        <f>ROWS($B$2:B2816)</f>
        <v>2815</v>
      </c>
      <c r="D2816" t="str">
        <f>IF(Formulaire!$D$35=Communes!B2816,Communes!C2816,"")</f>
        <v/>
      </c>
      <c r="E2816" t="str">
        <f t="shared" si="43"/>
        <v/>
      </c>
      <c r="F2816" s="1" t="str" cm="1">
        <f t="array" ref="F2816">IFERROR(INDEX($A$2:$A$4718,E2816),"")</f>
        <v/>
      </c>
    </row>
    <row r="2817" spans="1:6" x14ac:dyDescent="0.3">
      <c r="A2817" t="s">
        <v>2367</v>
      </c>
      <c r="B2817">
        <v>40700</v>
      </c>
      <c r="C2817" s="1">
        <f>ROWS($B$2:B2817)</f>
        <v>2816</v>
      </c>
      <c r="D2817" t="str">
        <f>IF(Formulaire!$D$35=Communes!B2817,Communes!C2817,"")</f>
        <v/>
      </c>
      <c r="E2817" t="str">
        <f t="shared" si="43"/>
        <v/>
      </c>
      <c r="F2817" s="1" t="str" cm="1">
        <f t="array" ref="F2817">IFERROR(INDEX($A$2:$A$4718,E2817),"")</f>
        <v/>
      </c>
    </row>
    <row r="2818" spans="1:6" x14ac:dyDescent="0.3">
      <c r="A2818" t="s">
        <v>282</v>
      </c>
      <c r="B2818">
        <v>40500</v>
      </c>
      <c r="C2818" s="1">
        <f>ROWS($B$2:B2818)</f>
        <v>2817</v>
      </c>
      <c r="D2818" t="str">
        <f>IF(Formulaire!$D$35=Communes!B2818,Communes!C2818,"")</f>
        <v/>
      </c>
      <c r="E2818" t="str">
        <f t="shared" si="43"/>
        <v/>
      </c>
      <c r="F2818" s="1" t="str" cm="1">
        <f t="array" ref="F2818">IFERROR(INDEX($A$2:$A$4718,E2818),"")</f>
        <v/>
      </c>
    </row>
    <row r="2819" spans="1:6" x14ac:dyDescent="0.3">
      <c r="A2819" t="s">
        <v>2779</v>
      </c>
      <c r="B2819">
        <v>40000</v>
      </c>
      <c r="C2819" s="1">
        <f>ROWS($B$2:B2819)</f>
        <v>2818</v>
      </c>
      <c r="D2819" t="str">
        <f>IF(Formulaire!$D$35=Communes!B2819,Communes!C2819,"")</f>
        <v/>
      </c>
      <c r="E2819" t="str">
        <f t="shared" ref="E2819:E2882" si="44">IFERROR(SMALL($D:$D,C2819),"")</f>
        <v/>
      </c>
      <c r="F2819" s="1" t="str" cm="1">
        <f t="array" ref="F2819">IFERROR(INDEX($A$2:$A$4718,E2819),"")</f>
        <v/>
      </c>
    </row>
    <row r="2820" spans="1:6" x14ac:dyDescent="0.3">
      <c r="A2820" t="s">
        <v>2109</v>
      </c>
      <c r="B2820">
        <v>40190</v>
      </c>
      <c r="C2820" s="1">
        <f>ROWS($B$2:B2820)</f>
        <v>2819</v>
      </c>
      <c r="D2820" t="str">
        <f>IF(Formulaire!$D$35=Communes!B2820,Communes!C2820,"")</f>
        <v/>
      </c>
      <c r="E2820" t="str">
        <f t="shared" si="44"/>
        <v/>
      </c>
      <c r="F2820" s="1" t="str" cm="1">
        <f t="array" ref="F2820">IFERROR(INDEX($A$2:$A$4718,E2820),"")</f>
        <v/>
      </c>
    </row>
    <row r="2821" spans="1:6" x14ac:dyDescent="0.3">
      <c r="A2821" t="s">
        <v>2780</v>
      </c>
      <c r="B2821">
        <v>40380</v>
      </c>
      <c r="C2821" s="1">
        <f>ROWS($B$2:B2821)</f>
        <v>2820</v>
      </c>
      <c r="D2821" t="str">
        <f>IF(Formulaire!$D$35=Communes!B2821,Communes!C2821,"")</f>
        <v/>
      </c>
      <c r="E2821" t="str">
        <f t="shared" si="44"/>
        <v/>
      </c>
      <c r="F2821" s="1" t="str" cm="1">
        <f t="array" ref="F2821">IFERROR(INDEX($A$2:$A$4718,E2821),"")</f>
        <v/>
      </c>
    </row>
    <row r="2822" spans="1:6" x14ac:dyDescent="0.3">
      <c r="A2822" t="s">
        <v>297</v>
      </c>
      <c r="B2822">
        <v>40500</v>
      </c>
      <c r="C2822" s="1">
        <f>ROWS($B$2:B2822)</f>
        <v>2821</v>
      </c>
      <c r="D2822" t="str">
        <f>IF(Formulaire!$D$35=Communes!B2822,Communes!C2822,"")</f>
        <v/>
      </c>
      <c r="E2822" t="str">
        <f t="shared" si="44"/>
        <v/>
      </c>
      <c r="F2822" s="1" t="str" cm="1">
        <f t="array" ref="F2822">IFERROR(INDEX($A$2:$A$4718,E2822),"")</f>
        <v/>
      </c>
    </row>
    <row r="2823" spans="1:6" x14ac:dyDescent="0.3">
      <c r="A2823" t="s">
        <v>2781</v>
      </c>
      <c r="B2823">
        <v>40500</v>
      </c>
      <c r="C2823" s="1">
        <f>ROWS($B$2:B2823)</f>
        <v>2822</v>
      </c>
      <c r="D2823" t="str">
        <f>IF(Formulaire!$D$35=Communes!B2823,Communes!C2823,"")</f>
        <v/>
      </c>
      <c r="E2823" t="str">
        <f t="shared" si="44"/>
        <v/>
      </c>
      <c r="F2823" s="1" t="str" cm="1">
        <f t="array" ref="F2823">IFERROR(INDEX($A$2:$A$4718,E2823),"")</f>
        <v/>
      </c>
    </row>
    <row r="2824" spans="1:6" x14ac:dyDescent="0.3">
      <c r="A2824" t="s">
        <v>2782</v>
      </c>
      <c r="B2824">
        <v>40110</v>
      </c>
      <c r="C2824" s="1">
        <f>ROWS($B$2:B2824)</f>
        <v>2823</v>
      </c>
      <c r="D2824" t="str">
        <f>IF(Formulaire!$D$35=Communes!B2824,Communes!C2824,"")</f>
        <v/>
      </c>
      <c r="E2824" t="str">
        <f t="shared" si="44"/>
        <v/>
      </c>
      <c r="F2824" s="1" t="str" cm="1">
        <f t="array" ref="F2824">IFERROR(INDEX($A$2:$A$4718,E2824),"")</f>
        <v/>
      </c>
    </row>
    <row r="2825" spans="1:6" x14ac:dyDescent="0.3">
      <c r="A2825" t="s">
        <v>2782</v>
      </c>
      <c r="B2825">
        <v>40110</v>
      </c>
      <c r="C2825" s="1">
        <f>ROWS($B$2:B2825)</f>
        <v>2824</v>
      </c>
      <c r="D2825" t="str">
        <f>IF(Formulaire!$D$35=Communes!B2825,Communes!C2825,"")</f>
        <v/>
      </c>
      <c r="E2825" t="str">
        <f t="shared" si="44"/>
        <v/>
      </c>
      <c r="F2825" s="1" t="str" cm="1">
        <f t="array" ref="F2825">IFERROR(INDEX($A$2:$A$4718,E2825),"")</f>
        <v/>
      </c>
    </row>
    <row r="2826" spans="1:6" x14ac:dyDescent="0.3">
      <c r="A2826" t="s">
        <v>2782</v>
      </c>
      <c r="B2826">
        <v>40110</v>
      </c>
      <c r="C2826" s="1">
        <f>ROWS($B$2:B2826)</f>
        <v>2825</v>
      </c>
      <c r="D2826" t="str">
        <f>IF(Formulaire!$D$35=Communes!B2826,Communes!C2826,"")</f>
        <v/>
      </c>
      <c r="E2826" t="str">
        <f t="shared" si="44"/>
        <v/>
      </c>
      <c r="F2826" s="1" t="str" cm="1">
        <f t="array" ref="F2826">IFERROR(INDEX($A$2:$A$4718,E2826),"")</f>
        <v/>
      </c>
    </row>
    <row r="2827" spans="1:6" x14ac:dyDescent="0.3">
      <c r="A2827" t="s">
        <v>2782</v>
      </c>
      <c r="B2827">
        <v>40110</v>
      </c>
      <c r="C2827" s="1">
        <f>ROWS($B$2:B2827)</f>
        <v>2826</v>
      </c>
      <c r="D2827" t="str">
        <f>IF(Formulaire!$D$35=Communes!B2827,Communes!C2827,"")</f>
        <v/>
      </c>
      <c r="E2827" t="str">
        <f t="shared" si="44"/>
        <v/>
      </c>
      <c r="F2827" s="1" t="str" cm="1">
        <f t="array" ref="F2827">IFERROR(INDEX($A$2:$A$4718,E2827),"")</f>
        <v/>
      </c>
    </row>
    <row r="2828" spans="1:6" x14ac:dyDescent="0.3">
      <c r="A2828" t="s">
        <v>2783</v>
      </c>
      <c r="B2828">
        <v>40700</v>
      </c>
      <c r="C2828" s="1">
        <f>ROWS($B$2:B2828)</f>
        <v>2827</v>
      </c>
      <c r="D2828" t="str">
        <f>IF(Formulaire!$D$35=Communes!B2828,Communes!C2828,"")</f>
        <v/>
      </c>
      <c r="E2828" t="str">
        <f t="shared" si="44"/>
        <v/>
      </c>
      <c r="F2828" s="1" t="str" cm="1">
        <f t="array" ref="F2828">IFERROR(INDEX($A$2:$A$4718,E2828),"")</f>
        <v/>
      </c>
    </row>
    <row r="2829" spans="1:6" x14ac:dyDescent="0.3">
      <c r="A2829" t="s">
        <v>2784</v>
      </c>
      <c r="B2829">
        <v>40290</v>
      </c>
      <c r="C2829" s="1">
        <f>ROWS($B$2:B2829)</f>
        <v>2828</v>
      </c>
      <c r="D2829" t="str">
        <f>IF(Formulaire!$D$35=Communes!B2829,Communes!C2829,"")</f>
        <v/>
      </c>
      <c r="E2829" t="str">
        <f t="shared" si="44"/>
        <v/>
      </c>
      <c r="F2829" s="1" t="str" cm="1">
        <f t="array" ref="F2829">IFERROR(INDEX($A$2:$A$4718,E2829),"")</f>
        <v/>
      </c>
    </row>
    <row r="2830" spans="1:6" x14ac:dyDescent="0.3">
      <c r="A2830" t="s">
        <v>2785</v>
      </c>
      <c r="B2830">
        <v>40410</v>
      </c>
      <c r="C2830" s="1">
        <f>ROWS($B$2:B2830)</f>
        <v>2829</v>
      </c>
      <c r="D2830" t="str">
        <f>IF(Formulaire!$D$35=Communes!B2830,Communes!C2830,"")</f>
        <v/>
      </c>
      <c r="E2830" t="str">
        <f t="shared" si="44"/>
        <v/>
      </c>
      <c r="F2830" s="1" t="str" cm="1">
        <f t="array" ref="F2830">IFERROR(INDEX($A$2:$A$4718,E2830),"")</f>
        <v/>
      </c>
    </row>
    <row r="2831" spans="1:6" x14ac:dyDescent="0.3">
      <c r="A2831" t="s">
        <v>2786</v>
      </c>
      <c r="B2831">
        <v>40250</v>
      </c>
      <c r="C2831" s="1">
        <f>ROWS($B$2:B2831)</f>
        <v>2830</v>
      </c>
      <c r="D2831" t="str">
        <f>IF(Formulaire!$D$35=Communes!B2831,Communes!C2831,"")</f>
        <v/>
      </c>
      <c r="E2831" t="str">
        <f t="shared" si="44"/>
        <v/>
      </c>
      <c r="F2831" s="1" t="str" cm="1">
        <f t="array" ref="F2831">IFERROR(INDEX($A$2:$A$4718,E2831),"")</f>
        <v/>
      </c>
    </row>
    <row r="2832" spans="1:6" x14ac:dyDescent="0.3">
      <c r="A2832" t="s">
        <v>2787</v>
      </c>
      <c r="B2832">
        <v>40180</v>
      </c>
      <c r="C2832" s="1">
        <f>ROWS($B$2:B2832)</f>
        <v>2831</v>
      </c>
      <c r="D2832" t="str">
        <f>IF(Formulaire!$D$35=Communes!B2832,Communes!C2832,"")</f>
        <v/>
      </c>
      <c r="E2832" t="str">
        <f t="shared" si="44"/>
        <v/>
      </c>
      <c r="F2832" s="1" t="str" cm="1">
        <f t="array" ref="F2832">IFERROR(INDEX($A$2:$A$4718,E2832),"")</f>
        <v/>
      </c>
    </row>
    <row r="2833" spans="1:6" x14ac:dyDescent="0.3">
      <c r="A2833" t="s">
        <v>2788</v>
      </c>
      <c r="B2833">
        <v>40330</v>
      </c>
      <c r="C2833" s="1">
        <f>ROWS($B$2:B2833)</f>
        <v>2832</v>
      </c>
      <c r="D2833" t="str">
        <f>IF(Formulaire!$D$35=Communes!B2833,Communes!C2833,"")</f>
        <v/>
      </c>
      <c r="E2833" t="str">
        <f t="shared" si="44"/>
        <v/>
      </c>
      <c r="F2833" s="1" t="str" cm="1">
        <f t="array" ref="F2833">IFERROR(INDEX($A$2:$A$4718,E2833),"")</f>
        <v/>
      </c>
    </row>
    <row r="2834" spans="1:6" x14ac:dyDescent="0.3">
      <c r="A2834" t="s">
        <v>2789</v>
      </c>
      <c r="B2834">
        <v>40250</v>
      </c>
      <c r="C2834" s="1">
        <f>ROWS($B$2:B2834)</f>
        <v>2833</v>
      </c>
      <c r="D2834" t="str">
        <f>IF(Formulaire!$D$35=Communes!B2834,Communes!C2834,"")</f>
        <v/>
      </c>
      <c r="E2834" t="str">
        <f t="shared" si="44"/>
        <v/>
      </c>
      <c r="F2834" s="1" t="str" cm="1">
        <f t="array" ref="F2834">IFERROR(INDEX($A$2:$A$4718,E2834),"")</f>
        <v/>
      </c>
    </row>
    <row r="2835" spans="1:6" x14ac:dyDescent="0.3">
      <c r="A2835" t="s">
        <v>2790</v>
      </c>
      <c r="B2835">
        <v>40380</v>
      </c>
      <c r="C2835" s="1">
        <f>ROWS($B$2:B2835)</f>
        <v>2834</v>
      </c>
      <c r="D2835" t="str">
        <f>IF(Formulaire!$D$35=Communes!B2835,Communes!C2835,"")</f>
        <v/>
      </c>
      <c r="E2835" t="str">
        <f t="shared" si="44"/>
        <v/>
      </c>
      <c r="F2835" s="1" t="str" cm="1">
        <f t="array" ref="F2835">IFERROR(INDEX($A$2:$A$4718,E2835),"")</f>
        <v/>
      </c>
    </row>
    <row r="2836" spans="1:6" x14ac:dyDescent="0.3">
      <c r="A2836" t="s">
        <v>2791</v>
      </c>
      <c r="B2836">
        <v>40300</v>
      </c>
      <c r="C2836" s="1">
        <f>ROWS($B$2:B2836)</f>
        <v>2835</v>
      </c>
      <c r="D2836" t="str">
        <f>IF(Formulaire!$D$35=Communes!B2836,Communes!C2836,"")</f>
        <v/>
      </c>
      <c r="E2836" t="str">
        <f t="shared" si="44"/>
        <v/>
      </c>
      <c r="F2836" s="1" t="str" cm="1">
        <f t="array" ref="F2836">IFERROR(INDEX($A$2:$A$4718,E2836),"")</f>
        <v/>
      </c>
    </row>
    <row r="2837" spans="1:6" x14ac:dyDescent="0.3">
      <c r="A2837" t="s">
        <v>2792</v>
      </c>
      <c r="B2837">
        <v>40180</v>
      </c>
      <c r="C2837" s="1">
        <f>ROWS($B$2:B2837)</f>
        <v>2836</v>
      </c>
      <c r="D2837" t="str">
        <f>IF(Formulaire!$D$35=Communes!B2837,Communes!C2837,"")</f>
        <v/>
      </c>
      <c r="E2837" t="str">
        <f t="shared" si="44"/>
        <v/>
      </c>
      <c r="F2837" s="1" t="str" cm="1">
        <f t="array" ref="F2837">IFERROR(INDEX($A$2:$A$4718,E2837),"")</f>
        <v/>
      </c>
    </row>
    <row r="2838" spans="1:6" x14ac:dyDescent="0.3">
      <c r="A2838" t="s">
        <v>2793</v>
      </c>
      <c r="B2838">
        <v>40380</v>
      </c>
      <c r="C2838" s="1">
        <f>ROWS($B$2:B2838)</f>
        <v>2837</v>
      </c>
      <c r="D2838" t="str">
        <f>IF(Formulaire!$D$35=Communes!B2838,Communes!C2838,"")</f>
        <v/>
      </c>
      <c r="E2838" t="str">
        <f t="shared" si="44"/>
        <v/>
      </c>
      <c r="F2838" s="1" t="str" cm="1">
        <f t="array" ref="F2838">IFERROR(INDEX($A$2:$A$4718,E2838),"")</f>
        <v/>
      </c>
    </row>
    <row r="2839" spans="1:6" x14ac:dyDescent="0.3">
      <c r="A2839" t="s">
        <v>2794</v>
      </c>
      <c r="B2839">
        <v>40440</v>
      </c>
      <c r="C2839" s="1">
        <f>ROWS($B$2:B2839)</f>
        <v>2838</v>
      </c>
      <c r="D2839" t="str">
        <f>IF(Formulaire!$D$35=Communes!B2839,Communes!C2839,"")</f>
        <v/>
      </c>
      <c r="E2839" t="str">
        <f t="shared" si="44"/>
        <v/>
      </c>
      <c r="F2839" s="1" t="str" cm="1">
        <f t="array" ref="F2839">IFERROR(INDEX($A$2:$A$4718,E2839),"")</f>
        <v/>
      </c>
    </row>
    <row r="2840" spans="1:6" x14ac:dyDescent="0.3">
      <c r="A2840" t="s">
        <v>2795</v>
      </c>
      <c r="B2840">
        <v>40110</v>
      </c>
      <c r="C2840" s="1">
        <f>ROWS($B$2:B2840)</f>
        <v>2839</v>
      </c>
      <c r="D2840" t="str">
        <f>IF(Formulaire!$D$35=Communes!B2840,Communes!C2840,"")</f>
        <v/>
      </c>
      <c r="E2840" t="str">
        <f t="shared" si="44"/>
        <v/>
      </c>
      <c r="F2840" s="1" t="str" cm="1">
        <f t="array" ref="F2840">IFERROR(INDEX($A$2:$A$4718,E2840),"")</f>
        <v/>
      </c>
    </row>
    <row r="2841" spans="1:6" x14ac:dyDescent="0.3">
      <c r="A2841" t="s">
        <v>2795</v>
      </c>
      <c r="B2841">
        <v>40110</v>
      </c>
      <c r="C2841" s="1">
        <f>ROWS($B$2:B2841)</f>
        <v>2840</v>
      </c>
      <c r="D2841" t="str">
        <f>IF(Formulaire!$D$35=Communes!B2841,Communes!C2841,"")</f>
        <v/>
      </c>
      <c r="E2841" t="str">
        <f t="shared" si="44"/>
        <v/>
      </c>
      <c r="F2841" s="1" t="str" cm="1">
        <f t="array" ref="F2841">IFERROR(INDEX($A$2:$A$4718,E2841),"")</f>
        <v/>
      </c>
    </row>
    <row r="2842" spans="1:6" x14ac:dyDescent="0.3">
      <c r="A2842" t="s">
        <v>2796</v>
      </c>
      <c r="B2842">
        <v>40300</v>
      </c>
      <c r="C2842" s="1">
        <f>ROWS($B$2:B2842)</f>
        <v>2841</v>
      </c>
      <c r="D2842" t="str">
        <f>IF(Formulaire!$D$35=Communes!B2842,Communes!C2842,"")</f>
        <v/>
      </c>
      <c r="E2842" t="str">
        <f t="shared" si="44"/>
        <v/>
      </c>
      <c r="F2842" s="1" t="str" cm="1">
        <f t="array" ref="F2842">IFERROR(INDEX($A$2:$A$4718,E2842),"")</f>
        <v/>
      </c>
    </row>
    <row r="2843" spans="1:6" x14ac:dyDescent="0.3">
      <c r="A2843" t="s">
        <v>2797</v>
      </c>
      <c r="B2843">
        <v>40300</v>
      </c>
      <c r="C2843" s="1">
        <f>ROWS($B$2:B2843)</f>
        <v>2842</v>
      </c>
      <c r="D2843" t="str">
        <f>IF(Formulaire!$D$35=Communes!B2843,Communes!C2843,"")</f>
        <v/>
      </c>
      <c r="E2843" t="str">
        <f t="shared" si="44"/>
        <v/>
      </c>
      <c r="F2843" s="1" t="str" cm="1">
        <f t="array" ref="F2843">IFERROR(INDEX($A$2:$A$4718,E2843),"")</f>
        <v/>
      </c>
    </row>
    <row r="2844" spans="1:6" x14ac:dyDescent="0.3">
      <c r="A2844" t="s">
        <v>2798</v>
      </c>
      <c r="B2844">
        <v>40230</v>
      </c>
      <c r="C2844" s="1">
        <f>ROWS($B$2:B2844)</f>
        <v>2843</v>
      </c>
      <c r="D2844" t="str">
        <f>IF(Formulaire!$D$35=Communes!B2844,Communes!C2844,"")</f>
        <v/>
      </c>
      <c r="E2844" t="str">
        <f t="shared" si="44"/>
        <v/>
      </c>
      <c r="F2844" s="1" t="str" cm="1">
        <f t="array" ref="F2844">IFERROR(INDEX($A$2:$A$4718,E2844),"")</f>
        <v/>
      </c>
    </row>
    <row r="2845" spans="1:6" x14ac:dyDescent="0.3">
      <c r="A2845" t="s">
        <v>2799</v>
      </c>
      <c r="B2845">
        <v>40290</v>
      </c>
      <c r="C2845" s="1">
        <f>ROWS($B$2:B2845)</f>
        <v>2844</v>
      </c>
      <c r="D2845" t="str">
        <f>IF(Formulaire!$D$35=Communes!B2845,Communes!C2845,"")</f>
        <v/>
      </c>
      <c r="E2845" t="str">
        <f t="shared" si="44"/>
        <v/>
      </c>
      <c r="F2845" s="1" t="str" cm="1">
        <f t="array" ref="F2845">IFERROR(INDEX($A$2:$A$4718,E2845),"")</f>
        <v/>
      </c>
    </row>
    <row r="2846" spans="1:6" x14ac:dyDescent="0.3">
      <c r="A2846" t="s">
        <v>2800</v>
      </c>
      <c r="B2846">
        <v>40110</v>
      </c>
      <c r="C2846" s="1">
        <f>ROWS($B$2:B2846)</f>
        <v>2845</v>
      </c>
      <c r="D2846" t="str">
        <f>IF(Formulaire!$D$35=Communes!B2846,Communes!C2846,"")</f>
        <v/>
      </c>
      <c r="E2846" t="str">
        <f t="shared" si="44"/>
        <v/>
      </c>
      <c r="F2846" s="1" t="str" cm="1">
        <f t="array" ref="F2846">IFERROR(INDEX($A$2:$A$4718,E2846),"")</f>
        <v/>
      </c>
    </row>
    <row r="2847" spans="1:6" x14ac:dyDescent="0.3">
      <c r="A2847" t="s">
        <v>2801</v>
      </c>
      <c r="B2847">
        <v>40380</v>
      </c>
      <c r="C2847" s="1">
        <f>ROWS($B$2:B2847)</f>
        <v>2846</v>
      </c>
      <c r="D2847" t="str">
        <f>IF(Formulaire!$D$35=Communes!B2847,Communes!C2847,"")</f>
        <v/>
      </c>
      <c r="E2847" t="str">
        <f t="shared" si="44"/>
        <v/>
      </c>
      <c r="F2847" s="1" t="str" cm="1">
        <f t="array" ref="F2847">IFERROR(INDEX($A$2:$A$4718,E2847),"")</f>
        <v/>
      </c>
    </row>
    <row r="2848" spans="1:6" x14ac:dyDescent="0.3">
      <c r="A2848" t="s">
        <v>2802</v>
      </c>
      <c r="B2848">
        <v>40160</v>
      </c>
      <c r="C2848" s="1">
        <f>ROWS($B$2:B2848)</f>
        <v>2847</v>
      </c>
      <c r="D2848" t="str">
        <f>IF(Formulaire!$D$35=Communes!B2848,Communes!C2848,"")</f>
        <v/>
      </c>
      <c r="E2848" t="str">
        <f t="shared" si="44"/>
        <v/>
      </c>
      <c r="F2848" s="1" t="str" cm="1">
        <f t="array" ref="F2848">IFERROR(INDEX($A$2:$A$4718,E2848),"")</f>
        <v/>
      </c>
    </row>
    <row r="2849" spans="1:6" x14ac:dyDescent="0.3">
      <c r="A2849" t="s">
        <v>2803</v>
      </c>
      <c r="B2849">
        <v>40310</v>
      </c>
      <c r="C2849" s="1">
        <f>ROWS($B$2:B2849)</f>
        <v>2848</v>
      </c>
      <c r="D2849" t="str">
        <f>IF(Formulaire!$D$35=Communes!B2849,Communes!C2849,"")</f>
        <v/>
      </c>
      <c r="E2849" t="str">
        <f t="shared" si="44"/>
        <v/>
      </c>
      <c r="F2849" s="1" t="str" cm="1">
        <f t="array" ref="F2849">IFERROR(INDEX($A$2:$A$4718,E2849),"")</f>
        <v/>
      </c>
    </row>
    <row r="2850" spans="1:6" x14ac:dyDescent="0.3">
      <c r="A2850" t="s">
        <v>2804</v>
      </c>
      <c r="B2850">
        <v>40320</v>
      </c>
      <c r="C2850" s="1">
        <f>ROWS($B$2:B2850)</f>
        <v>2849</v>
      </c>
      <c r="D2850" t="str">
        <f>IF(Formulaire!$D$35=Communes!B2850,Communes!C2850,"")</f>
        <v/>
      </c>
      <c r="E2850" t="str">
        <f t="shared" si="44"/>
        <v/>
      </c>
      <c r="F2850" s="1" t="str" cm="1">
        <f t="array" ref="F2850">IFERROR(INDEX($A$2:$A$4718,E2850),"")</f>
        <v/>
      </c>
    </row>
    <row r="2851" spans="1:6" x14ac:dyDescent="0.3">
      <c r="A2851" t="s">
        <v>2805</v>
      </c>
      <c r="B2851">
        <v>40320</v>
      </c>
      <c r="C2851" s="1">
        <f>ROWS($B$2:B2851)</f>
        <v>2850</v>
      </c>
      <c r="D2851" t="str">
        <f>IF(Formulaire!$D$35=Communes!B2851,Communes!C2851,"")</f>
        <v/>
      </c>
      <c r="E2851" t="str">
        <f t="shared" si="44"/>
        <v/>
      </c>
      <c r="F2851" s="1" t="str" cm="1">
        <f t="array" ref="F2851">IFERROR(INDEX($A$2:$A$4718,E2851),"")</f>
        <v/>
      </c>
    </row>
    <row r="2852" spans="1:6" x14ac:dyDescent="0.3">
      <c r="A2852" t="s">
        <v>2806</v>
      </c>
      <c r="B2852">
        <v>40190</v>
      </c>
      <c r="C2852" s="1">
        <f>ROWS($B$2:B2852)</f>
        <v>2851</v>
      </c>
      <c r="D2852" t="str">
        <f>IF(Formulaire!$D$35=Communes!B2852,Communes!C2852,"")</f>
        <v/>
      </c>
      <c r="E2852" t="str">
        <f t="shared" si="44"/>
        <v/>
      </c>
      <c r="F2852" s="1" t="str" cm="1">
        <f t="array" ref="F2852">IFERROR(INDEX($A$2:$A$4718,E2852),"")</f>
        <v/>
      </c>
    </row>
    <row r="2853" spans="1:6" x14ac:dyDescent="0.3">
      <c r="A2853" t="s">
        <v>2807</v>
      </c>
      <c r="B2853">
        <v>40300</v>
      </c>
      <c r="C2853" s="1">
        <f>ROWS($B$2:B2853)</f>
        <v>2852</v>
      </c>
      <c r="D2853" t="str">
        <f>IF(Formulaire!$D$35=Communes!B2853,Communes!C2853,"")</f>
        <v/>
      </c>
      <c r="E2853" t="str">
        <f t="shared" si="44"/>
        <v/>
      </c>
      <c r="F2853" s="1" t="str" cm="1">
        <f t="array" ref="F2853">IFERROR(INDEX($A$2:$A$4718,E2853),"")</f>
        <v/>
      </c>
    </row>
    <row r="2854" spans="1:6" x14ac:dyDescent="0.3">
      <c r="A2854" t="s">
        <v>2808</v>
      </c>
      <c r="B2854">
        <v>40700</v>
      </c>
      <c r="C2854" s="1">
        <f>ROWS($B$2:B2854)</f>
        <v>2853</v>
      </c>
      <c r="D2854" t="str">
        <f>IF(Formulaire!$D$35=Communes!B2854,Communes!C2854,"")</f>
        <v/>
      </c>
      <c r="E2854" t="str">
        <f t="shared" si="44"/>
        <v/>
      </c>
      <c r="F2854" s="1" t="str" cm="1">
        <f t="array" ref="F2854">IFERROR(INDEX($A$2:$A$4718,E2854),"")</f>
        <v/>
      </c>
    </row>
    <row r="2855" spans="1:6" x14ac:dyDescent="0.3">
      <c r="A2855" t="s">
        <v>2809</v>
      </c>
      <c r="B2855">
        <v>40300</v>
      </c>
      <c r="C2855" s="1">
        <f>ROWS($B$2:B2855)</f>
        <v>2854</v>
      </c>
      <c r="D2855" t="str">
        <f>IF(Formulaire!$D$35=Communes!B2855,Communes!C2855,"")</f>
        <v/>
      </c>
      <c r="E2855" t="str">
        <f t="shared" si="44"/>
        <v/>
      </c>
      <c r="F2855" s="1" t="str" cm="1">
        <f t="array" ref="F2855">IFERROR(INDEX($A$2:$A$4718,E2855),"")</f>
        <v/>
      </c>
    </row>
    <row r="2856" spans="1:6" x14ac:dyDescent="0.3">
      <c r="A2856" t="s">
        <v>2810</v>
      </c>
      <c r="B2856">
        <v>40320</v>
      </c>
      <c r="C2856" s="1">
        <f>ROWS($B$2:B2856)</f>
        <v>2855</v>
      </c>
      <c r="D2856" t="str">
        <f>IF(Formulaire!$D$35=Communes!B2856,Communes!C2856,"")</f>
        <v/>
      </c>
      <c r="E2856" t="str">
        <f t="shared" si="44"/>
        <v/>
      </c>
      <c r="F2856" s="1" t="str" cm="1">
        <f t="array" ref="F2856">IFERROR(INDEX($A$2:$A$4718,E2856),"")</f>
        <v/>
      </c>
    </row>
    <row r="2857" spans="1:6" x14ac:dyDescent="0.3">
      <c r="A2857" t="s">
        <v>2811</v>
      </c>
      <c r="B2857">
        <v>40320</v>
      </c>
      <c r="C2857" s="1">
        <f>ROWS($B$2:B2857)</f>
        <v>2856</v>
      </c>
      <c r="D2857" t="str">
        <f>IF(Formulaire!$D$35=Communes!B2857,Communes!C2857,"")</f>
        <v/>
      </c>
      <c r="E2857" t="str">
        <f t="shared" si="44"/>
        <v/>
      </c>
      <c r="F2857" s="1" t="str" cm="1">
        <f t="array" ref="F2857">IFERROR(INDEX($A$2:$A$4718,E2857),"")</f>
        <v/>
      </c>
    </row>
    <row r="2858" spans="1:6" x14ac:dyDescent="0.3">
      <c r="A2858" t="s">
        <v>2812</v>
      </c>
      <c r="B2858">
        <v>40410</v>
      </c>
      <c r="C2858" s="1">
        <f>ROWS($B$2:B2858)</f>
        <v>2857</v>
      </c>
      <c r="D2858" t="str">
        <f>IF(Formulaire!$D$35=Communes!B2858,Communes!C2858,"")</f>
        <v/>
      </c>
      <c r="E2858" t="str">
        <f t="shared" si="44"/>
        <v/>
      </c>
      <c r="F2858" s="1" t="str" cm="1">
        <f t="array" ref="F2858">IFERROR(INDEX($A$2:$A$4718,E2858),"")</f>
        <v/>
      </c>
    </row>
    <row r="2859" spans="1:6" x14ac:dyDescent="0.3">
      <c r="A2859" t="s">
        <v>2812</v>
      </c>
      <c r="B2859">
        <v>40410</v>
      </c>
      <c r="C2859" s="1">
        <f>ROWS($B$2:B2859)</f>
        <v>2858</v>
      </c>
      <c r="D2859" t="str">
        <f>IF(Formulaire!$D$35=Communes!B2859,Communes!C2859,"")</f>
        <v/>
      </c>
      <c r="E2859" t="str">
        <f t="shared" si="44"/>
        <v/>
      </c>
      <c r="F2859" s="1" t="str" cm="1">
        <f t="array" ref="F2859">IFERROR(INDEX($A$2:$A$4718,E2859),"")</f>
        <v/>
      </c>
    </row>
    <row r="2860" spans="1:6" x14ac:dyDescent="0.3">
      <c r="A2860" t="s">
        <v>2813</v>
      </c>
      <c r="B2860">
        <v>40360</v>
      </c>
      <c r="C2860" s="1">
        <f>ROWS($B$2:B2860)</f>
        <v>2859</v>
      </c>
      <c r="D2860" t="str">
        <f>IF(Formulaire!$D$35=Communes!B2860,Communes!C2860,"")</f>
        <v/>
      </c>
      <c r="E2860" t="str">
        <f t="shared" si="44"/>
        <v/>
      </c>
      <c r="F2860" s="1" t="str" cm="1">
        <f t="array" ref="F2860">IFERROR(INDEX($A$2:$A$4718,E2860),"")</f>
        <v/>
      </c>
    </row>
    <row r="2861" spans="1:6" x14ac:dyDescent="0.3">
      <c r="A2861" t="s">
        <v>2814</v>
      </c>
      <c r="B2861">
        <v>40200</v>
      </c>
      <c r="C2861" s="1">
        <f>ROWS($B$2:B2861)</f>
        <v>2860</v>
      </c>
      <c r="D2861" t="str">
        <f>IF(Formulaire!$D$35=Communes!B2861,Communes!C2861,"")</f>
        <v/>
      </c>
      <c r="E2861" t="str">
        <f t="shared" si="44"/>
        <v/>
      </c>
      <c r="F2861" s="1" t="str" cm="1">
        <f t="array" ref="F2861">IFERROR(INDEX($A$2:$A$4718,E2861),"")</f>
        <v/>
      </c>
    </row>
    <row r="2862" spans="1:6" x14ac:dyDescent="0.3">
      <c r="A2862" t="s">
        <v>2815</v>
      </c>
      <c r="B2862">
        <v>40465</v>
      </c>
      <c r="C2862" s="1">
        <f>ROWS($B$2:B2862)</f>
        <v>2861</v>
      </c>
      <c r="D2862" t="str">
        <f>IF(Formulaire!$D$35=Communes!B2862,Communes!C2862,"")</f>
        <v/>
      </c>
      <c r="E2862" t="str">
        <f t="shared" si="44"/>
        <v/>
      </c>
      <c r="F2862" s="1" t="str" cm="1">
        <f t="array" ref="F2862">IFERROR(INDEX($A$2:$A$4718,E2862),"")</f>
        <v/>
      </c>
    </row>
    <row r="2863" spans="1:6" x14ac:dyDescent="0.3">
      <c r="A2863" t="s">
        <v>2816</v>
      </c>
      <c r="B2863">
        <v>40300</v>
      </c>
      <c r="C2863" s="1">
        <f>ROWS($B$2:B2863)</f>
        <v>2862</v>
      </c>
      <c r="D2863" t="str">
        <f>IF(Formulaire!$D$35=Communes!B2863,Communes!C2863,"")</f>
        <v/>
      </c>
      <c r="E2863" t="str">
        <f t="shared" si="44"/>
        <v/>
      </c>
      <c r="F2863" s="1" t="str" cm="1">
        <f t="array" ref="F2863">IFERROR(INDEX($A$2:$A$4718,E2863),"")</f>
        <v/>
      </c>
    </row>
    <row r="2864" spans="1:6" x14ac:dyDescent="0.3">
      <c r="A2864" t="s">
        <v>2817</v>
      </c>
      <c r="B2864">
        <v>40700</v>
      </c>
      <c r="C2864" s="1">
        <f>ROWS($B$2:B2864)</f>
        <v>2863</v>
      </c>
      <c r="D2864" t="str">
        <f>IF(Formulaire!$D$35=Communes!B2864,Communes!C2864,"")</f>
        <v/>
      </c>
      <c r="E2864" t="str">
        <f t="shared" si="44"/>
        <v/>
      </c>
      <c r="F2864" s="1" t="str" cm="1">
        <f t="array" ref="F2864">IFERROR(INDEX($A$2:$A$4718,E2864),"")</f>
        <v/>
      </c>
    </row>
    <row r="2865" spans="1:6" x14ac:dyDescent="0.3">
      <c r="A2865" t="s">
        <v>2818</v>
      </c>
      <c r="B2865">
        <v>40350</v>
      </c>
      <c r="C2865" s="1">
        <f>ROWS($B$2:B2865)</f>
        <v>2864</v>
      </c>
      <c r="D2865" t="str">
        <f>IF(Formulaire!$D$35=Communes!B2865,Communes!C2865,"")</f>
        <v/>
      </c>
      <c r="E2865" t="str">
        <f t="shared" si="44"/>
        <v/>
      </c>
      <c r="F2865" s="1" t="str" cm="1">
        <f t="array" ref="F2865">IFERROR(INDEX($A$2:$A$4718,E2865),"")</f>
        <v/>
      </c>
    </row>
    <row r="2866" spans="1:6" x14ac:dyDescent="0.3">
      <c r="A2866" t="s">
        <v>2819</v>
      </c>
      <c r="B2866">
        <v>40120</v>
      </c>
      <c r="C2866" s="1">
        <f>ROWS($B$2:B2866)</f>
        <v>2865</v>
      </c>
      <c r="D2866" t="str">
        <f>IF(Formulaire!$D$35=Communes!B2866,Communes!C2866,"")</f>
        <v/>
      </c>
      <c r="E2866" t="str">
        <f t="shared" si="44"/>
        <v/>
      </c>
      <c r="F2866" s="1" t="str" cm="1">
        <f t="array" ref="F2866">IFERROR(INDEX($A$2:$A$4718,E2866),"")</f>
        <v/>
      </c>
    </row>
    <row r="2867" spans="1:6" x14ac:dyDescent="0.3">
      <c r="A2867" t="s">
        <v>2820</v>
      </c>
      <c r="B2867">
        <v>40380</v>
      </c>
      <c r="C2867" s="1">
        <f>ROWS($B$2:B2867)</f>
        <v>2866</v>
      </c>
      <c r="D2867" t="str">
        <f>IF(Formulaire!$D$35=Communes!B2867,Communes!C2867,"")</f>
        <v/>
      </c>
      <c r="E2867" t="str">
        <f t="shared" si="44"/>
        <v/>
      </c>
      <c r="F2867" s="1" t="str" cm="1">
        <f t="array" ref="F2867">IFERROR(INDEX($A$2:$A$4718,E2867),"")</f>
        <v/>
      </c>
    </row>
    <row r="2868" spans="1:6" x14ac:dyDescent="0.3">
      <c r="A2868" t="s">
        <v>2821</v>
      </c>
      <c r="B2868">
        <v>40380</v>
      </c>
      <c r="C2868" s="1">
        <f>ROWS($B$2:B2868)</f>
        <v>2867</v>
      </c>
      <c r="D2868" t="str">
        <f>IF(Formulaire!$D$35=Communes!B2868,Communes!C2868,"")</f>
        <v/>
      </c>
      <c r="E2868" t="str">
        <f t="shared" si="44"/>
        <v/>
      </c>
      <c r="F2868" s="1" t="str" cm="1">
        <f t="array" ref="F2868">IFERROR(INDEX($A$2:$A$4718,E2868),"")</f>
        <v/>
      </c>
    </row>
    <row r="2869" spans="1:6" x14ac:dyDescent="0.3">
      <c r="A2869" t="s">
        <v>2822</v>
      </c>
      <c r="B2869">
        <v>40465</v>
      </c>
      <c r="C2869" s="1">
        <f>ROWS($B$2:B2869)</f>
        <v>2868</v>
      </c>
      <c r="D2869" t="str">
        <f>IF(Formulaire!$D$35=Communes!B2869,Communes!C2869,"")</f>
        <v/>
      </c>
      <c r="E2869" t="str">
        <f t="shared" si="44"/>
        <v/>
      </c>
      <c r="F2869" s="1" t="str" cm="1">
        <f t="array" ref="F2869">IFERROR(INDEX($A$2:$A$4718,E2869),"")</f>
        <v/>
      </c>
    </row>
    <row r="2870" spans="1:6" x14ac:dyDescent="0.3">
      <c r="A2870" t="s">
        <v>2823</v>
      </c>
      <c r="B2870">
        <v>40190</v>
      </c>
      <c r="C2870" s="1">
        <f>ROWS($B$2:B2870)</f>
        <v>2869</v>
      </c>
      <c r="D2870" t="str">
        <f>IF(Formulaire!$D$35=Communes!B2870,Communes!C2870,"")</f>
        <v/>
      </c>
      <c r="E2870" t="str">
        <f t="shared" si="44"/>
        <v/>
      </c>
      <c r="F2870" s="1" t="str" cm="1">
        <f t="array" ref="F2870">IFERROR(INDEX($A$2:$A$4718,E2870),"")</f>
        <v/>
      </c>
    </row>
    <row r="2871" spans="1:6" x14ac:dyDescent="0.3">
      <c r="A2871" t="s">
        <v>2824</v>
      </c>
      <c r="B2871">
        <v>40320</v>
      </c>
      <c r="C2871" s="1">
        <f>ROWS($B$2:B2871)</f>
        <v>2870</v>
      </c>
      <c r="D2871" t="str">
        <f>IF(Formulaire!$D$35=Communes!B2871,Communes!C2871,"")</f>
        <v/>
      </c>
      <c r="E2871" t="str">
        <f t="shared" si="44"/>
        <v/>
      </c>
      <c r="F2871" s="1" t="str" cm="1">
        <f t="array" ref="F2871">IFERROR(INDEX($A$2:$A$4718,E2871),"")</f>
        <v/>
      </c>
    </row>
    <row r="2872" spans="1:6" x14ac:dyDescent="0.3">
      <c r="A2872" t="s">
        <v>2825</v>
      </c>
      <c r="B2872">
        <v>40270</v>
      </c>
      <c r="C2872" s="1">
        <f>ROWS($B$2:B2872)</f>
        <v>2871</v>
      </c>
      <c r="D2872" t="str">
        <f>IF(Formulaire!$D$35=Communes!B2872,Communes!C2872,"")</f>
        <v/>
      </c>
      <c r="E2872" t="str">
        <f t="shared" si="44"/>
        <v/>
      </c>
      <c r="F2872" s="1" t="str" cm="1">
        <f t="array" ref="F2872">IFERROR(INDEX($A$2:$A$4718,E2872),"")</f>
        <v/>
      </c>
    </row>
    <row r="2873" spans="1:6" x14ac:dyDescent="0.3">
      <c r="A2873" t="s">
        <v>2826</v>
      </c>
      <c r="B2873">
        <v>40310</v>
      </c>
      <c r="C2873" s="1">
        <f>ROWS($B$2:B2873)</f>
        <v>2872</v>
      </c>
      <c r="D2873" t="str">
        <f>IF(Formulaire!$D$35=Communes!B2873,Communes!C2873,"")</f>
        <v/>
      </c>
      <c r="E2873" t="str">
        <f t="shared" si="44"/>
        <v/>
      </c>
      <c r="F2873" s="1" t="str" cm="1">
        <f t="array" ref="F2873">IFERROR(INDEX($A$2:$A$4718,E2873),"")</f>
        <v/>
      </c>
    </row>
    <row r="2874" spans="1:6" x14ac:dyDescent="0.3">
      <c r="A2874" t="s">
        <v>2827</v>
      </c>
      <c r="B2874">
        <v>40370</v>
      </c>
      <c r="C2874" s="1">
        <f>ROWS($B$2:B2874)</f>
        <v>2873</v>
      </c>
      <c r="D2874" t="str">
        <f>IF(Formulaire!$D$35=Communes!B2874,Communes!C2874,"")</f>
        <v/>
      </c>
      <c r="E2874" t="str">
        <f t="shared" si="44"/>
        <v/>
      </c>
      <c r="F2874" s="1" t="str" cm="1">
        <f t="array" ref="F2874">IFERROR(INDEX($A$2:$A$4718,E2874),"")</f>
        <v/>
      </c>
    </row>
    <row r="2875" spans="1:6" x14ac:dyDescent="0.3">
      <c r="A2875" t="s">
        <v>2827</v>
      </c>
      <c r="B2875">
        <v>40370</v>
      </c>
      <c r="C2875" s="1">
        <f>ROWS($B$2:B2875)</f>
        <v>2874</v>
      </c>
      <c r="D2875" t="str">
        <f>IF(Formulaire!$D$35=Communes!B2875,Communes!C2875,"")</f>
        <v/>
      </c>
      <c r="E2875" t="str">
        <f t="shared" si="44"/>
        <v/>
      </c>
      <c r="F2875" s="1" t="str" cm="1">
        <f t="array" ref="F2875">IFERROR(INDEX($A$2:$A$4718,E2875),"")</f>
        <v/>
      </c>
    </row>
    <row r="2876" spans="1:6" x14ac:dyDescent="0.3">
      <c r="A2876" t="s">
        <v>2828</v>
      </c>
      <c r="B2876">
        <v>40180</v>
      </c>
      <c r="C2876" s="1">
        <f>ROWS($B$2:B2876)</f>
        <v>2875</v>
      </c>
      <c r="D2876" t="str">
        <f>IF(Formulaire!$D$35=Communes!B2876,Communes!C2876,"")</f>
        <v/>
      </c>
      <c r="E2876" t="str">
        <f t="shared" si="44"/>
        <v/>
      </c>
      <c r="F2876" s="1" t="str" cm="1">
        <f t="array" ref="F2876">IFERROR(INDEX($A$2:$A$4718,E2876),"")</f>
        <v/>
      </c>
    </row>
    <row r="2877" spans="1:6" x14ac:dyDescent="0.3">
      <c r="A2877" t="s">
        <v>313</v>
      </c>
      <c r="B2877">
        <v>40120</v>
      </c>
      <c r="C2877" s="1">
        <f>ROWS($B$2:B2877)</f>
        <v>2876</v>
      </c>
      <c r="D2877" t="str">
        <f>IF(Formulaire!$D$35=Communes!B2877,Communes!C2877,"")</f>
        <v/>
      </c>
      <c r="E2877" t="str">
        <f t="shared" si="44"/>
        <v/>
      </c>
      <c r="F2877" s="1" t="str" cm="1">
        <f t="array" ref="F2877">IFERROR(INDEX($A$2:$A$4718,E2877),"")</f>
        <v/>
      </c>
    </row>
    <row r="2878" spans="1:6" x14ac:dyDescent="0.3">
      <c r="A2878" t="s">
        <v>2829</v>
      </c>
      <c r="B2878">
        <v>40630</v>
      </c>
      <c r="C2878" s="1">
        <f>ROWS($B$2:B2878)</f>
        <v>2877</v>
      </c>
      <c r="D2878" t="str">
        <f>IF(Formulaire!$D$35=Communes!B2878,Communes!C2878,"")</f>
        <v/>
      </c>
      <c r="E2878" t="str">
        <f t="shared" si="44"/>
        <v/>
      </c>
      <c r="F2878" s="1" t="str" cm="1">
        <f t="array" ref="F2878">IFERROR(INDEX($A$2:$A$4718,E2878),"")</f>
        <v/>
      </c>
    </row>
    <row r="2879" spans="1:6" x14ac:dyDescent="0.3">
      <c r="A2879" t="s">
        <v>2830</v>
      </c>
      <c r="B2879">
        <v>40800</v>
      </c>
      <c r="C2879" s="1">
        <f>ROWS($B$2:B2879)</f>
        <v>2878</v>
      </c>
      <c r="D2879" t="str">
        <f>IF(Formulaire!$D$35=Communes!B2879,Communes!C2879,"")</f>
        <v/>
      </c>
      <c r="E2879" t="str">
        <f t="shared" si="44"/>
        <v/>
      </c>
      <c r="F2879" s="1" t="str" cm="1">
        <f t="array" ref="F2879">IFERROR(INDEX($A$2:$A$4718,E2879),"")</f>
        <v/>
      </c>
    </row>
    <row r="2880" spans="1:6" x14ac:dyDescent="0.3">
      <c r="A2880" t="s">
        <v>2831</v>
      </c>
      <c r="B2880">
        <v>40390</v>
      </c>
      <c r="C2880" s="1">
        <f>ROWS($B$2:B2880)</f>
        <v>2879</v>
      </c>
      <c r="D2880" t="str">
        <f>IF(Formulaire!$D$35=Communes!B2880,Communes!C2880,"")</f>
        <v/>
      </c>
      <c r="E2880" t="str">
        <f t="shared" si="44"/>
        <v/>
      </c>
      <c r="F2880" s="1" t="str" cm="1">
        <f t="array" ref="F2880">IFERROR(INDEX($A$2:$A$4718,E2880),"")</f>
        <v/>
      </c>
    </row>
    <row r="2881" spans="1:6" x14ac:dyDescent="0.3">
      <c r="A2881" t="s">
        <v>213</v>
      </c>
      <c r="B2881">
        <v>40250</v>
      </c>
      <c r="C2881" s="1">
        <f>ROWS($B$2:B2881)</f>
        <v>2880</v>
      </c>
      <c r="D2881" t="str">
        <f>IF(Formulaire!$D$35=Communes!B2881,Communes!C2881,"")</f>
        <v/>
      </c>
      <c r="E2881" t="str">
        <f t="shared" si="44"/>
        <v/>
      </c>
      <c r="F2881" s="1" t="str" cm="1">
        <f t="array" ref="F2881">IFERROR(INDEX($A$2:$A$4718,E2881),"")</f>
        <v/>
      </c>
    </row>
    <row r="2882" spans="1:6" x14ac:dyDescent="0.3">
      <c r="A2882" t="s">
        <v>587</v>
      </c>
      <c r="B2882">
        <v>40090</v>
      </c>
      <c r="C2882" s="1">
        <f>ROWS($B$2:B2882)</f>
        <v>2881</v>
      </c>
      <c r="D2882" t="str">
        <f>IF(Formulaire!$D$35=Communes!B2882,Communes!C2882,"")</f>
        <v/>
      </c>
      <c r="E2882" t="str">
        <f t="shared" si="44"/>
        <v/>
      </c>
      <c r="F2882" s="1" t="str" cm="1">
        <f t="array" ref="F2882">IFERROR(INDEX($A$2:$A$4718,E2882),"")</f>
        <v/>
      </c>
    </row>
    <row r="2883" spans="1:6" x14ac:dyDescent="0.3">
      <c r="A2883" t="s">
        <v>2604</v>
      </c>
      <c r="B2883">
        <v>40390</v>
      </c>
      <c r="C2883" s="1">
        <f>ROWS($B$2:B2883)</f>
        <v>2882</v>
      </c>
      <c r="D2883" t="str">
        <f>IF(Formulaire!$D$35=Communes!B2883,Communes!C2883,"")</f>
        <v/>
      </c>
      <c r="E2883" t="str">
        <f t="shared" ref="E2883:E2946" si="45">IFERROR(SMALL($D:$D,C2883),"")</f>
        <v/>
      </c>
      <c r="F2883" s="1" t="str" cm="1">
        <f t="array" ref="F2883">IFERROR(INDEX($A$2:$A$4718,E2883),"")</f>
        <v/>
      </c>
    </row>
    <row r="2884" spans="1:6" x14ac:dyDescent="0.3">
      <c r="A2884" t="s">
        <v>244</v>
      </c>
      <c r="B2884">
        <v>40700</v>
      </c>
      <c r="C2884" s="1">
        <f>ROWS($B$2:B2884)</f>
        <v>2883</v>
      </c>
      <c r="D2884" t="str">
        <f>IF(Formulaire!$D$35=Communes!B2884,Communes!C2884,"")</f>
        <v/>
      </c>
      <c r="E2884" t="str">
        <f t="shared" si="45"/>
        <v/>
      </c>
      <c r="F2884" s="1" t="str" cm="1">
        <f t="array" ref="F2884">IFERROR(INDEX($A$2:$A$4718,E2884),"")</f>
        <v/>
      </c>
    </row>
    <row r="2885" spans="1:6" x14ac:dyDescent="0.3">
      <c r="A2885" t="s">
        <v>2832</v>
      </c>
      <c r="B2885">
        <v>40700</v>
      </c>
      <c r="C2885" s="1">
        <f>ROWS($B$2:B2885)</f>
        <v>2884</v>
      </c>
      <c r="D2885" t="str">
        <f>IF(Formulaire!$D$35=Communes!B2885,Communes!C2885,"")</f>
        <v/>
      </c>
      <c r="E2885" t="str">
        <f t="shared" si="45"/>
        <v/>
      </c>
      <c r="F2885" s="1" t="str" cm="1">
        <f t="array" ref="F2885">IFERROR(INDEX($A$2:$A$4718,E2885),"")</f>
        <v/>
      </c>
    </row>
    <row r="2886" spans="1:6" x14ac:dyDescent="0.3">
      <c r="A2886" t="s">
        <v>2833</v>
      </c>
      <c r="B2886">
        <v>40300</v>
      </c>
      <c r="C2886" s="1">
        <f>ROWS($B$2:B2886)</f>
        <v>2885</v>
      </c>
      <c r="D2886" t="str">
        <f>IF(Formulaire!$D$35=Communes!B2886,Communes!C2886,"")</f>
        <v/>
      </c>
      <c r="E2886" t="str">
        <f t="shared" si="45"/>
        <v/>
      </c>
      <c r="F2886" s="1" t="str" cm="1">
        <f t="array" ref="F2886">IFERROR(INDEX($A$2:$A$4718,E2886),"")</f>
        <v/>
      </c>
    </row>
    <row r="2887" spans="1:6" x14ac:dyDescent="0.3">
      <c r="A2887" t="s">
        <v>2834</v>
      </c>
      <c r="B2887">
        <v>40190</v>
      </c>
      <c r="C2887" s="1">
        <f>ROWS($B$2:B2887)</f>
        <v>2886</v>
      </c>
      <c r="D2887" t="str">
        <f>IF(Formulaire!$D$35=Communes!B2887,Communes!C2887,"")</f>
        <v/>
      </c>
      <c r="E2887" t="str">
        <f t="shared" si="45"/>
        <v/>
      </c>
      <c r="F2887" s="1" t="str" cm="1">
        <f t="array" ref="F2887">IFERROR(INDEX($A$2:$A$4718,E2887),"")</f>
        <v/>
      </c>
    </row>
    <row r="2888" spans="1:6" x14ac:dyDescent="0.3">
      <c r="A2888" t="s">
        <v>2835</v>
      </c>
      <c r="B2888">
        <v>40300</v>
      </c>
      <c r="C2888" s="1">
        <f>ROWS($B$2:B2888)</f>
        <v>2887</v>
      </c>
      <c r="D2888" t="str">
        <f>IF(Formulaire!$D$35=Communes!B2888,Communes!C2888,"")</f>
        <v/>
      </c>
      <c r="E2888" t="str">
        <f t="shared" si="45"/>
        <v/>
      </c>
      <c r="F2888" s="1" t="str" cm="1">
        <f t="array" ref="F2888">IFERROR(INDEX($A$2:$A$4718,E2888),"")</f>
        <v/>
      </c>
    </row>
    <row r="2889" spans="1:6" x14ac:dyDescent="0.3">
      <c r="A2889" t="s">
        <v>2836</v>
      </c>
      <c r="B2889">
        <v>40200</v>
      </c>
      <c r="C2889" s="1">
        <f>ROWS($B$2:B2889)</f>
        <v>2888</v>
      </c>
      <c r="D2889" t="str">
        <f>IF(Formulaire!$D$35=Communes!B2889,Communes!C2889,"")</f>
        <v/>
      </c>
      <c r="E2889" t="str">
        <f t="shared" si="45"/>
        <v/>
      </c>
      <c r="F2889" s="1" t="str" cm="1">
        <f t="array" ref="F2889">IFERROR(INDEX($A$2:$A$4718,E2889),"")</f>
        <v/>
      </c>
    </row>
    <row r="2890" spans="1:6" x14ac:dyDescent="0.3">
      <c r="A2890" t="s">
        <v>2837</v>
      </c>
      <c r="B2890">
        <v>40190</v>
      </c>
      <c r="C2890" s="1">
        <f>ROWS($B$2:B2890)</f>
        <v>2889</v>
      </c>
      <c r="D2890" t="str">
        <f>IF(Formulaire!$D$35=Communes!B2890,Communes!C2890,"")</f>
        <v/>
      </c>
      <c r="E2890" t="str">
        <f t="shared" si="45"/>
        <v/>
      </c>
      <c r="F2890" s="1" t="str" cm="1">
        <f t="array" ref="F2890">IFERROR(INDEX($A$2:$A$4718,E2890),"")</f>
        <v/>
      </c>
    </row>
    <row r="2891" spans="1:6" x14ac:dyDescent="0.3">
      <c r="A2891" t="s">
        <v>2838</v>
      </c>
      <c r="B2891">
        <v>40190</v>
      </c>
      <c r="C2891" s="1">
        <f>ROWS($B$2:B2891)</f>
        <v>2890</v>
      </c>
      <c r="D2891" t="str">
        <f>IF(Formulaire!$D$35=Communes!B2891,Communes!C2891,"")</f>
        <v/>
      </c>
      <c r="E2891" t="str">
        <f t="shared" si="45"/>
        <v/>
      </c>
      <c r="F2891" s="1" t="str" cm="1">
        <f t="array" ref="F2891">IFERROR(INDEX($A$2:$A$4718,E2891),"")</f>
        <v/>
      </c>
    </row>
    <row r="2892" spans="1:6" x14ac:dyDescent="0.3">
      <c r="A2892" t="s">
        <v>2839</v>
      </c>
      <c r="B2892">
        <v>40380</v>
      </c>
      <c r="C2892" s="1">
        <f>ROWS($B$2:B2892)</f>
        <v>2891</v>
      </c>
      <c r="D2892" t="str">
        <f>IF(Formulaire!$D$35=Communes!B2892,Communes!C2892,"")</f>
        <v/>
      </c>
      <c r="E2892" t="str">
        <f t="shared" si="45"/>
        <v/>
      </c>
      <c r="F2892" s="1" t="str" cm="1">
        <f t="array" ref="F2892">IFERROR(INDEX($A$2:$A$4718,E2892),"")</f>
        <v/>
      </c>
    </row>
    <row r="2893" spans="1:6" x14ac:dyDescent="0.3">
      <c r="A2893" t="s">
        <v>2840</v>
      </c>
      <c r="B2893">
        <v>40230</v>
      </c>
      <c r="C2893" s="1">
        <f>ROWS($B$2:B2893)</f>
        <v>2892</v>
      </c>
      <c r="D2893" t="str">
        <f>IF(Formulaire!$D$35=Communes!B2893,Communes!C2893,"")</f>
        <v/>
      </c>
      <c r="E2893" t="str">
        <f t="shared" si="45"/>
        <v/>
      </c>
      <c r="F2893" s="1" t="str" cm="1">
        <f t="array" ref="F2893">IFERROR(INDEX($A$2:$A$4718,E2893),"")</f>
        <v/>
      </c>
    </row>
    <row r="2894" spans="1:6" x14ac:dyDescent="0.3">
      <c r="A2894" t="s">
        <v>2841</v>
      </c>
      <c r="B2894">
        <v>40120</v>
      </c>
      <c r="C2894" s="1">
        <f>ROWS($B$2:B2894)</f>
        <v>2893</v>
      </c>
      <c r="D2894" t="str">
        <f>IF(Formulaire!$D$35=Communes!B2894,Communes!C2894,"")</f>
        <v/>
      </c>
      <c r="E2894" t="str">
        <f t="shared" si="45"/>
        <v/>
      </c>
      <c r="F2894" s="1" t="str" cm="1">
        <f t="array" ref="F2894">IFERROR(INDEX($A$2:$A$4718,E2894),"")</f>
        <v/>
      </c>
    </row>
    <row r="2895" spans="1:6" x14ac:dyDescent="0.3">
      <c r="A2895" t="s">
        <v>2842</v>
      </c>
      <c r="B2895">
        <v>40380</v>
      </c>
      <c r="C2895" s="1">
        <f>ROWS($B$2:B2895)</f>
        <v>2894</v>
      </c>
      <c r="D2895" t="str">
        <f>IF(Formulaire!$D$35=Communes!B2895,Communes!C2895,"")</f>
        <v/>
      </c>
      <c r="E2895" t="str">
        <f t="shared" si="45"/>
        <v/>
      </c>
      <c r="F2895" s="1" t="str" cm="1">
        <f t="array" ref="F2895">IFERROR(INDEX($A$2:$A$4718,E2895),"")</f>
        <v/>
      </c>
    </row>
    <row r="2896" spans="1:6" x14ac:dyDescent="0.3">
      <c r="A2896" t="s">
        <v>2843</v>
      </c>
      <c r="B2896">
        <v>40230</v>
      </c>
      <c r="C2896" s="1">
        <f>ROWS($B$2:B2896)</f>
        <v>2895</v>
      </c>
      <c r="D2896" t="str">
        <f>IF(Formulaire!$D$35=Communes!B2896,Communes!C2896,"")</f>
        <v/>
      </c>
      <c r="E2896" t="str">
        <f t="shared" si="45"/>
        <v/>
      </c>
      <c r="F2896" s="1" t="str" cm="1">
        <f t="array" ref="F2896">IFERROR(INDEX($A$2:$A$4718,E2896),"")</f>
        <v/>
      </c>
    </row>
    <row r="2897" spans="1:6" x14ac:dyDescent="0.3">
      <c r="A2897" t="s">
        <v>2844</v>
      </c>
      <c r="B2897">
        <v>40240</v>
      </c>
      <c r="C2897" s="1">
        <f>ROWS($B$2:B2897)</f>
        <v>2896</v>
      </c>
      <c r="D2897" t="str">
        <f>IF(Formulaire!$D$35=Communes!B2897,Communes!C2897,"")</f>
        <v/>
      </c>
      <c r="E2897" t="str">
        <f t="shared" si="45"/>
        <v/>
      </c>
      <c r="F2897" s="1" t="str" cm="1">
        <f t="array" ref="F2897">IFERROR(INDEX($A$2:$A$4718,E2897),"")</f>
        <v/>
      </c>
    </row>
    <row r="2898" spans="1:6" x14ac:dyDescent="0.3">
      <c r="A2898" t="s">
        <v>2845</v>
      </c>
      <c r="B2898">
        <v>40170</v>
      </c>
      <c r="C2898" s="1">
        <f>ROWS($B$2:B2898)</f>
        <v>2897</v>
      </c>
      <c r="D2898" t="str">
        <f>IF(Formulaire!$D$35=Communes!B2898,Communes!C2898,"")</f>
        <v/>
      </c>
      <c r="E2898" t="str">
        <f t="shared" si="45"/>
        <v/>
      </c>
      <c r="F2898" s="1" t="str" cm="1">
        <f t="array" ref="F2898">IFERROR(INDEX($A$2:$A$4718,E2898),"")</f>
        <v/>
      </c>
    </row>
    <row r="2899" spans="1:6" x14ac:dyDescent="0.3">
      <c r="A2899" t="s">
        <v>2112</v>
      </c>
      <c r="B2899">
        <v>40240</v>
      </c>
      <c r="C2899" s="1">
        <f>ROWS($B$2:B2899)</f>
        <v>2898</v>
      </c>
      <c r="D2899" t="str">
        <f>IF(Formulaire!$D$35=Communes!B2899,Communes!C2899,"")</f>
        <v/>
      </c>
      <c r="E2899" t="str">
        <f t="shared" si="45"/>
        <v/>
      </c>
      <c r="F2899" s="1" t="str" cm="1">
        <f t="array" ref="F2899">IFERROR(INDEX($A$2:$A$4718,E2899),"")</f>
        <v/>
      </c>
    </row>
    <row r="2900" spans="1:6" x14ac:dyDescent="0.3">
      <c r="A2900" t="s">
        <v>2846</v>
      </c>
      <c r="B2900">
        <v>40390</v>
      </c>
      <c r="C2900" s="1">
        <f>ROWS($B$2:B2900)</f>
        <v>2899</v>
      </c>
      <c r="D2900" t="str">
        <f>IF(Formulaire!$D$35=Communes!B2900,Communes!C2900,"")</f>
        <v/>
      </c>
      <c r="E2900" t="str">
        <f t="shared" si="45"/>
        <v/>
      </c>
      <c r="F2900" s="1" t="str" cm="1">
        <f t="array" ref="F2900">IFERROR(INDEX($A$2:$A$4718,E2900),"")</f>
        <v/>
      </c>
    </row>
    <row r="2901" spans="1:6" x14ac:dyDescent="0.3">
      <c r="A2901" t="s">
        <v>2847</v>
      </c>
      <c r="B2901">
        <v>40300</v>
      </c>
      <c r="C2901" s="1">
        <f>ROWS($B$2:B2901)</f>
        <v>2900</v>
      </c>
      <c r="D2901" t="str">
        <f>IF(Formulaire!$D$35=Communes!B2901,Communes!C2901,"")</f>
        <v/>
      </c>
      <c r="E2901" t="str">
        <f t="shared" si="45"/>
        <v/>
      </c>
      <c r="F2901" s="1" t="str" cm="1">
        <f t="array" ref="F2901">IFERROR(INDEX($A$2:$A$4718,E2901),"")</f>
        <v/>
      </c>
    </row>
    <row r="2902" spans="1:6" x14ac:dyDescent="0.3">
      <c r="A2902" t="s">
        <v>2848</v>
      </c>
      <c r="B2902">
        <v>40320</v>
      </c>
      <c r="C2902" s="1">
        <f>ROWS($B$2:B2902)</f>
        <v>2901</v>
      </c>
      <c r="D2902" t="str">
        <f>IF(Formulaire!$D$35=Communes!B2902,Communes!C2902,"")</f>
        <v/>
      </c>
      <c r="E2902" t="str">
        <f t="shared" si="45"/>
        <v/>
      </c>
      <c r="F2902" s="1" t="str" cm="1">
        <f t="array" ref="F2902">IFERROR(INDEX($A$2:$A$4718,E2902),"")</f>
        <v/>
      </c>
    </row>
    <row r="2903" spans="1:6" x14ac:dyDescent="0.3">
      <c r="A2903" t="s">
        <v>2849</v>
      </c>
      <c r="B2903">
        <v>40390</v>
      </c>
      <c r="C2903" s="1">
        <f>ROWS($B$2:B2903)</f>
        <v>2902</v>
      </c>
      <c r="D2903" t="str">
        <f>IF(Formulaire!$D$35=Communes!B2903,Communes!C2903,"")</f>
        <v/>
      </c>
      <c r="E2903" t="str">
        <f t="shared" si="45"/>
        <v/>
      </c>
      <c r="F2903" s="1" t="str" cm="1">
        <f t="array" ref="F2903">IFERROR(INDEX($A$2:$A$4718,E2903),"")</f>
        <v/>
      </c>
    </row>
    <row r="2904" spans="1:6" x14ac:dyDescent="0.3">
      <c r="A2904" t="s">
        <v>2850</v>
      </c>
      <c r="B2904">
        <v>40390</v>
      </c>
      <c r="C2904" s="1">
        <f>ROWS($B$2:B2904)</f>
        <v>2903</v>
      </c>
      <c r="D2904" t="str">
        <f>IF(Formulaire!$D$35=Communes!B2904,Communes!C2904,"")</f>
        <v/>
      </c>
      <c r="E2904" t="str">
        <f t="shared" si="45"/>
        <v/>
      </c>
      <c r="F2904" s="1" t="str" cm="1">
        <f t="array" ref="F2904">IFERROR(INDEX($A$2:$A$4718,E2904),"")</f>
        <v/>
      </c>
    </row>
    <row r="2905" spans="1:6" x14ac:dyDescent="0.3">
      <c r="A2905" t="s">
        <v>2851</v>
      </c>
      <c r="B2905">
        <v>40390</v>
      </c>
      <c r="C2905" s="1">
        <f>ROWS($B$2:B2905)</f>
        <v>2904</v>
      </c>
      <c r="D2905" t="str">
        <f>IF(Formulaire!$D$35=Communes!B2905,Communes!C2905,"")</f>
        <v/>
      </c>
      <c r="E2905" t="str">
        <f t="shared" si="45"/>
        <v/>
      </c>
      <c r="F2905" s="1" t="str" cm="1">
        <f t="array" ref="F2905">IFERROR(INDEX($A$2:$A$4718,E2905),"")</f>
        <v/>
      </c>
    </row>
    <row r="2906" spans="1:6" x14ac:dyDescent="0.3">
      <c r="A2906" t="s">
        <v>2852</v>
      </c>
      <c r="B2906">
        <v>40090</v>
      </c>
      <c r="C2906" s="1">
        <f>ROWS($B$2:B2906)</f>
        <v>2905</v>
      </c>
      <c r="D2906" t="str">
        <f>IF(Formulaire!$D$35=Communes!B2906,Communes!C2906,"")</f>
        <v/>
      </c>
      <c r="E2906" t="str">
        <f t="shared" si="45"/>
        <v/>
      </c>
      <c r="F2906" s="1" t="str" cm="1">
        <f t="array" ref="F2906">IFERROR(INDEX($A$2:$A$4718,E2906),"")</f>
        <v/>
      </c>
    </row>
    <row r="2907" spans="1:6" x14ac:dyDescent="0.3">
      <c r="A2907" t="s">
        <v>2853</v>
      </c>
      <c r="B2907">
        <v>40270</v>
      </c>
      <c r="C2907" s="1">
        <f>ROWS($B$2:B2907)</f>
        <v>2906</v>
      </c>
      <c r="D2907" t="str">
        <f>IF(Formulaire!$D$35=Communes!B2907,Communes!C2907,"")</f>
        <v/>
      </c>
      <c r="E2907" t="str">
        <f t="shared" si="45"/>
        <v/>
      </c>
      <c r="F2907" s="1" t="str" cm="1">
        <f t="array" ref="F2907">IFERROR(INDEX($A$2:$A$4718,E2907),"")</f>
        <v/>
      </c>
    </row>
    <row r="2908" spans="1:6" x14ac:dyDescent="0.3">
      <c r="A2908" t="s">
        <v>2854</v>
      </c>
      <c r="B2908">
        <v>40550</v>
      </c>
      <c r="C2908" s="1">
        <f>ROWS($B$2:B2908)</f>
        <v>2907</v>
      </c>
      <c r="D2908" t="str">
        <f>IF(Formulaire!$D$35=Communes!B2908,Communes!C2908,"")</f>
        <v/>
      </c>
      <c r="E2908" t="str">
        <f t="shared" si="45"/>
        <v/>
      </c>
      <c r="F2908" s="1" t="str" cm="1">
        <f t="array" ref="F2908">IFERROR(INDEX($A$2:$A$4718,E2908),"")</f>
        <v/>
      </c>
    </row>
    <row r="2909" spans="1:6" x14ac:dyDescent="0.3">
      <c r="A2909" t="s">
        <v>2855</v>
      </c>
      <c r="B2909">
        <v>40180</v>
      </c>
      <c r="C2909" s="1">
        <f>ROWS($B$2:B2909)</f>
        <v>2908</v>
      </c>
      <c r="D2909" t="str">
        <f>IF(Formulaire!$D$35=Communes!B2909,Communes!C2909,"")</f>
        <v/>
      </c>
      <c r="E2909" t="str">
        <f t="shared" si="45"/>
        <v/>
      </c>
      <c r="F2909" s="1" t="str" cm="1">
        <f t="array" ref="F2909">IFERROR(INDEX($A$2:$A$4718,E2909),"")</f>
        <v/>
      </c>
    </row>
    <row r="2910" spans="1:6" x14ac:dyDescent="0.3">
      <c r="A2910" t="s">
        <v>2856</v>
      </c>
      <c r="B2910">
        <v>40200</v>
      </c>
      <c r="C2910" s="1">
        <f>ROWS($B$2:B2910)</f>
        <v>2909</v>
      </c>
      <c r="D2910" t="str">
        <f>IF(Formulaire!$D$35=Communes!B2910,Communes!C2910,"")</f>
        <v/>
      </c>
      <c r="E2910" t="str">
        <f t="shared" si="45"/>
        <v/>
      </c>
      <c r="F2910" s="1" t="str" cm="1">
        <f t="array" ref="F2910">IFERROR(INDEX($A$2:$A$4718,E2910),"")</f>
        <v/>
      </c>
    </row>
    <row r="2911" spans="1:6" x14ac:dyDescent="0.3">
      <c r="A2911" t="s">
        <v>2857</v>
      </c>
      <c r="B2911">
        <v>40990</v>
      </c>
      <c r="C2911" s="1">
        <f>ROWS($B$2:B2911)</f>
        <v>2910</v>
      </c>
      <c r="D2911" t="str">
        <f>IF(Formulaire!$D$35=Communes!B2911,Communes!C2911,"")</f>
        <v/>
      </c>
      <c r="E2911" t="str">
        <f t="shared" si="45"/>
        <v/>
      </c>
      <c r="F2911" s="1" t="str" cm="1">
        <f t="array" ref="F2911">IFERROR(INDEX($A$2:$A$4718,E2911),"")</f>
        <v/>
      </c>
    </row>
    <row r="2912" spans="1:6" x14ac:dyDescent="0.3">
      <c r="A2912" t="s">
        <v>2858</v>
      </c>
      <c r="B2912">
        <v>40090</v>
      </c>
      <c r="C2912" s="1">
        <f>ROWS($B$2:B2912)</f>
        <v>2911</v>
      </c>
      <c r="D2912" t="str">
        <f>IF(Formulaire!$D$35=Communes!B2912,Communes!C2912,"")</f>
        <v/>
      </c>
      <c r="E2912" t="str">
        <f t="shared" si="45"/>
        <v/>
      </c>
      <c r="F2912" s="1" t="str" cm="1">
        <f t="array" ref="F2912">IFERROR(INDEX($A$2:$A$4718,E2912),"")</f>
        <v/>
      </c>
    </row>
    <row r="2913" spans="1:6" x14ac:dyDescent="0.3">
      <c r="A2913" t="s">
        <v>317</v>
      </c>
      <c r="B2913">
        <v>40280</v>
      </c>
      <c r="C2913" s="1">
        <f>ROWS($B$2:B2913)</f>
        <v>2912</v>
      </c>
      <c r="D2913" t="str">
        <f>IF(Formulaire!$D$35=Communes!B2913,Communes!C2913,"")</f>
        <v/>
      </c>
      <c r="E2913" t="str">
        <f t="shared" si="45"/>
        <v/>
      </c>
      <c r="F2913" s="1" t="str" cm="1">
        <f t="array" ref="F2913">IFERROR(INDEX($A$2:$A$4718,E2913),"")</f>
        <v/>
      </c>
    </row>
    <row r="2914" spans="1:6" x14ac:dyDescent="0.3">
      <c r="A2914" t="s">
        <v>2859</v>
      </c>
      <c r="B2914">
        <v>40500</v>
      </c>
      <c r="C2914" s="1">
        <f>ROWS($B$2:B2914)</f>
        <v>2913</v>
      </c>
      <c r="D2914" t="str">
        <f>IF(Formulaire!$D$35=Communes!B2914,Communes!C2914,"")</f>
        <v/>
      </c>
      <c r="E2914" t="str">
        <f t="shared" si="45"/>
        <v/>
      </c>
      <c r="F2914" s="1" t="str" cm="1">
        <f t="array" ref="F2914">IFERROR(INDEX($A$2:$A$4718,E2914),"")</f>
        <v/>
      </c>
    </row>
    <row r="2915" spans="1:6" x14ac:dyDescent="0.3">
      <c r="A2915" t="s">
        <v>2529</v>
      </c>
      <c r="B2915">
        <v>40990</v>
      </c>
      <c r="C2915" s="1">
        <f>ROWS($B$2:B2915)</f>
        <v>2914</v>
      </c>
      <c r="D2915" t="str">
        <f>IF(Formulaire!$D$35=Communes!B2915,Communes!C2915,"")</f>
        <v/>
      </c>
      <c r="E2915" t="str">
        <f t="shared" si="45"/>
        <v/>
      </c>
      <c r="F2915" s="1" t="str" cm="1">
        <f t="array" ref="F2915">IFERROR(INDEX($A$2:$A$4718,E2915),"")</f>
        <v/>
      </c>
    </row>
    <row r="2916" spans="1:6" x14ac:dyDescent="0.3">
      <c r="A2916" t="s">
        <v>2860</v>
      </c>
      <c r="B2916">
        <v>40230</v>
      </c>
      <c r="C2916" s="1">
        <f>ROWS($B$2:B2916)</f>
        <v>2915</v>
      </c>
      <c r="D2916" t="str">
        <f>IF(Formulaire!$D$35=Communes!B2916,Communes!C2916,"")</f>
        <v/>
      </c>
      <c r="E2916" t="str">
        <f t="shared" si="45"/>
        <v/>
      </c>
      <c r="F2916" s="1" t="str" cm="1">
        <f t="array" ref="F2916">IFERROR(INDEX($A$2:$A$4718,E2916),"")</f>
        <v/>
      </c>
    </row>
    <row r="2917" spans="1:6" x14ac:dyDescent="0.3">
      <c r="A2917" t="s">
        <v>2861</v>
      </c>
      <c r="B2917">
        <v>40400</v>
      </c>
      <c r="C2917" s="1">
        <f>ROWS($B$2:B2917)</f>
        <v>2916</v>
      </c>
      <c r="D2917" t="str">
        <f>IF(Formulaire!$D$35=Communes!B2917,Communes!C2917,"")</f>
        <v/>
      </c>
      <c r="E2917" t="str">
        <f t="shared" si="45"/>
        <v/>
      </c>
      <c r="F2917" s="1" t="str" cm="1">
        <f t="array" ref="F2917">IFERROR(INDEX($A$2:$A$4718,E2917),"")</f>
        <v/>
      </c>
    </row>
    <row r="2918" spans="1:6" x14ac:dyDescent="0.3">
      <c r="A2918" t="s">
        <v>2862</v>
      </c>
      <c r="B2918">
        <v>40320</v>
      </c>
      <c r="C2918" s="1">
        <f>ROWS($B$2:B2918)</f>
        <v>2917</v>
      </c>
      <c r="D2918" t="str">
        <f>IF(Formulaire!$D$35=Communes!B2918,Communes!C2918,"")</f>
        <v/>
      </c>
      <c r="E2918" t="str">
        <f t="shared" si="45"/>
        <v/>
      </c>
      <c r="F2918" s="1" t="str" cm="1">
        <f t="array" ref="F2918">IFERROR(INDEX($A$2:$A$4718,E2918),"")</f>
        <v/>
      </c>
    </row>
    <row r="2919" spans="1:6" x14ac:dyDescent="0.3">
      <c r="A2919" t="s">
        <v>2863</v>
      </c>
      <c r="B2919">
        <v>40460</v>
      </c>
      <c r="C2919" s="1">
        <f>ROWS($B$2:B2919)</f>
        <v>2918</v>
      </c>
      <c r="D2919" t="str">
        <f>IF(Formulaire!$D$35=Communes!B2919,Communes!C2919,"")</f>
        <v/>
      </c>
      <c r="E2919" t="str">
        <f t="shared" si="45"/>
        <v/>
      </c>
      <c r="F2919" s="1" t="str" cm="1">
        <f t="array" ref="F2919">IFERROR(INDEX($A$2:$A$4718,E2919),"")</f>
        <v/>
      </c>
    </row>
    <row r="2920" spans="1:6" x14ac:dyDescent="0.3">
      <c r="A2920" t="s">
        <v>2864</v>
      </c>
      <c r="B2920">
        <v>40120</v>
      </c>
      <c r="C2920" s="1">
        <f>ROWS($B$2:B2920)</f>
        <v>2919</v>
      </c>
      <c r="D2920" t="str">
        <f>IF(Formulaire!$D$35=Communes!B2920,Communes!C2920,"")</f>
        <v/>
      </c>
      <c r="E2920" t="str">
        <f t="shared" si="45"/>
        <v/>
      </c>
      <c r="F2920" s="1" t="str" cm="1">
        <f t="array" ref="F2920">IFERROR(INDEX($A$2:$A$4718,E2920),"")</f>
        <v/>
      </c>
    </row>
    <row r="2921" spans="1:6" x14ac:dyDescent="0.3">
      <c r="A2921" t="s">
        <v>2865</v>
      </c>
      <c r="B2921">
        <v>40500</v>
      </c>
      <c r="C2921" s="1">
        <f>ROWS($B$2:B2921)</f>
        <v>2920</v>
      </c>
      <c r="D2921" t="str">
        <f>IF(Formulaire!$D$35=Communes!B2921,Communes!C2921,"")</f>
        <v/>
      </c>
      <c r="E2921" t="str">
        <f t="shared" si="45"/>
        <v/>
      </c>
      <c r="F2921" s="1" t="str" cm="1">
        <f t="array" ref="F2921">IFERROR(INDEX($A$2:$A$4718,E2921),"")</f>
        <v/>
      </c>
    </row>
    <row r="2922" spans="1:6" x14ac:dyDescent="0.3">
      <c r="A2922" t="s">
        <v>2866</v>
      </c>
      <c r="B2922">
        <v>40800</v>
      </c>
      <c r="C2922" s="1">
        <f>ROWS($B$2:B2922)</f>
        <v>2921</v>
      </c>
      <c r="D2922" t="str">
        <f>IF(Formulaire!$D$35=Communes!B2922,Communes!C2922,"")</f>
        <v/>
      </c>
      <c r="E2922" t="str">
        <f t="shared" si="45"/>
        <v/>
      </c>
      <c r="F2922" s="1" t="str" cm="1">
        <f t="array" ref="F2922">IFERROR(INDEX($A$2:$A$4718,E2922),"")</f>
        <v/>
      </c>
    </row>
    <row r="2923" spans="1:6" x14ac:dyDescent="0.3">
      <c r="A2923" t="s">
        <v>2867</v>
      </c>
      <c r="B2923">
        <v>40230</v>
      </c>
      <c r="C2923" s="1">
        <f>ROWS($B$2:B2923)</f>
        <v>2922</v>
      </c>
      <c r="D2923" t="str">
        <f>IF(Formulaire!$D$35=Communes!B2923,Communes!C2923,"")</f>
        <v/>
      </c>
      <c r="E2923" t="str">
        <f t="shared" si="45"/>
        <v/>
      </c>
      <c r="F2923" s="1" t="str" cm="1">
        <f t="array" ref="F2923">IFERROR(INDEX($A$2:$A$4718,E2923),"")</f>
        <v/>
      </c>
    </row>
    <row r="2924" spans="1:6" x14ac:dyDescent="0.3">
      <c r="A2924" t="s">
        <v>2868</v>
      </c>
      <c r="B2924">
        <v>40230</v>
      </c>
      <c r="C2924" s="1">
        <f>ROWS($B$2:B2924)</f>
        <v>2923</v>
      </c>
      <c r="D2924" t="str">
        <f>IF(Formulaire!$D$35=Communes!B2924,Communes!C2924,"")</f>
        <v/>
      </c>
      <c r="E2924" t="str">
        <f t="shared" si="45"/>
        <v/>
      </c>
      <c r="F2924" s="1" t="str" cm="1">
        <f t="array" ref="F2924">IFERROR(INDEX($A$2:$A$4718,E2924),"")</f>
        <v/>
      </c>
    </row>
    <row r="2925" spans="1:6" x14ac:dyDescent="0.3">
      <c r="A2925" t="s">
        <v>2869</v>
      </c>
      <c r="B2925">
        <v>40180</v>
      </c>
      <c r="C2925" s="1">
        <f>ROWS($B$2:B2925)</f>
        <v>2924</v>
      </c>
      <c r="D2925" t="str">
        <f>IF(Formulaire!$D$35=Communes!B2925,Communes!C2925,"")</f>
        <v/>
      </c>
      <c r="E2925" t="str">
        <f t="shared" si="45"/>
        <v/>
      </c>
      <c r="F2925" s="1" t="str" cm="1">
        <f t="array" ref="F2925">IFERROR(INDEX($A$2:$A$4718,E2925),"")</f>
        <v/>
      </c>
    </row>
    <row r="2926" spans="1:6" x14ac:dyDescent="0.3">
      <c r="A2926" t="s">
        <v>2870</v>
      </c>
      <c r="B2926">
        <v>40180</v>
      </c>
      <c r="C2926" s="1">
        <f>ROWS($B$2:B2926)</f>
        <v>2925</v>
      </c>
      <c r="D2926" t="str">
        <f>IF(Formulaire!$D$35=Communes!B2926,Communes!C2926,"")</f>
        <v/>
      </c>
      <c r="E2926" t="str">
        <f t="shared" si="45"/>
        <v/>
      </c>
      <c r="F2926" s="1" t="str" cm="1">
        <f t="array" ref="F2926">IFERROR(INDEX($A$2:$A$4718,E2926),"")</f>
        <v/>
      </c>
    </row>
    <row r="2927" spans="1:6" x14ac:dyDescent="0.3">
      <c r="A2927" t="s">
        <v>2871</v>
      </c>
      <c r="B2927">
        <v>40410</v>
      </c>
      <c r="C2927" s="1">
        <f>ROWS($B$2:B2927)</f>
        <v>2926</v>
      </c>
      <c r="D2927" t="str">
        <f>IF(Formulaire!$D$35=Communes!B2927,Communes!C2927,"")</f>
        <v/>
      </c>
      <c r="E2927" t="str">
        <f t="shared" si="45"/>
        <v/>
      </c>
      <c r="F2927" s="1" t="str" cm="1">
        <f t="array" ref="F2927">IFERROR(INDEX($A$2:$A$4718,E2927),"")</f>
        <v/>
      </c>
    </row>
    <row r="2928" spans="1:6" x14ac:dyDescent="0.3">
      <c r="A2928" t="s">
        <v>2872</v>
      </c>
      <c r="B2928">
        <v>40510</v>
      </c>
      <c r="C2928" s="1">
        <f>ROWS($B$2:B2928)</f>
        <v>2927</v>
      </c>
      <c r="D2928" t="str">
        <f>IF(Formulaire!$D$35=Communes!B2928,Communes!C2928,"")</f>
        <v/>
      </c>
      <c r="E2928" t="str">
        <f t="shared" si="45"/>
        <v/>
      </c>
      <c r="F2928" s="1" t="str" cm="1">
        <f t="array" ref="F2928">IFERROR(INDEX($A$2:$A$4718,E2928),"")</f>
        <v/>
      </c>
    </row>
    <row r="2929" spans="1:6" x14ac:dyDescent="0.3">
      <c r="A2929" t="s">
        <v>2873</v>
      </c>
      <c r="B2929">
        <v>40420</v>
      </c>
      <c r="C2929" s="1">
        <f>ROWS($B$2:B2929)</f>
        <v>2928</v>
      </c>
      <c r="D2929" t="str">
        <f>IF(Formulaire!$D$35=Communes!B2929,Communes!C2929,"")</f>
        <v/>
      </c>
      <c r="E2929" t="str">
        <f t="shared" si="45"/>
        <v/>
      </c>
      <c r="F2929" s="1" t="str" cm="1">
        <f t="array" ref="F2929">IFERROR(INDEX($A$2:$A$4718,E2929),"")</f>
        <v/>
      </c>
    </row>
    <row r="2930" spans="1:6" x14ac:dyDescent="0.3">
      <c r="A2930" t="s">
        <v>2874</v>
      </c>
      <c r="B2930">
        <v>40700</v>
      </c>
      <c r="C2930" s="1">
        <f>ROWS($B$2:B2930)</f>
        <v>2929</v>
      </c>
      <c r="D2930" t="str">
        <f>IF(Formulaire!$D$35=Communes!B2930,Communes!C2930,"")</f>
        <v/>
      </c>
      <c r="E2930" t="str">
        <f t="shared" si="45"/>
        <v/>
      </c>
      <c r="F2930" s="1" t="str" cm="1">
        <f t="array" ref="F2930">IFERROR(INDEX($A$2:$A$4718,E2930),"")</f>
        <v/>
      </c>
    </row>
    <row r="2931" spans="1:6" x14ac:dyDescent="0.3">
      <c r="A2931" t="s">
        <v>2875</v>
      </c>
      <c r="B2931">
        <v>40700</v>
      </c>
      <c r="C2931" s="1">
        <f>ROWS($B$2:B2931)</f>
        <v>2930</v>
      </c>
      <c r="D2931" t="str">
        <f>IF(Formulaire!$D$35=Communes!B2931,Communes!C2931,"")</f>
        <v/>
      </c>
      <c r="E2931" t="str">
        <f t="shared" si="45"/>
        <v/>
      </c>
      <c r="F2931" s="1" t="str" cm="1">
        <f t="array" ref="F2931">IFERROR(INDEX($A$2:$A$4718,E2931),"")</f>
        <v/>
      </c>
    </row>
    <row r="2932" spans="1:6" x14ac:dyDescent="0.3">
      <c r="A2932" t="s">
        <v>2876</v>
      </c>
      <c r="B2932">
        <v>40180</v>
      </c>
      <c r="C2932" s="1">
        <f>ROWS($B$2:B2932)</f>
        <v>2931</v>
      </c>
      <c r="D2932" t="str">
        <f>IF(Formulaire!$D$35=Communes!B2932,Communes!C2932,"")</f>
        <v/>
      </c>
      <c r="E2932" t="str">
        <f t="shared" si="45"/>
        <v/>
      </c>
      <c r="F2932" s="1" t="str" cm="1">
        <f t="array" ref="F2932">IFERROR(INDEX($A$2:$A$4718,E2932),"")</f>
        <v/>
      </c>
    </row>
    <row r="2933" spans="1:6" x14ac:dyDescent="0.3">
      <c r="A2933" t="s">
        <v>2877</v>
      </c>
      <c r="B2933">
        <v>40180</v>
      </c>
      <c r="C2933" s="1">
        <f>ROWS($B$2:B2933)</f>
        <v>2932</v>
      </c>
      <c r="D2933" t="str">
        <f>IF(Formulaire!$D$35=Communes!B2933,Communes!C2933,"")</f>
        <v/>
      </c>
      <c r="E2933" t="str">
        <f t="shared" si="45"/>
        <v/>
      </c>
      <c r="F2933" s="1" t="str" cm="1">
        <f t="array" ref="F2933">IFERROR(INDEX($A$2:$A$4718,E2933),"")</f>
        <v/>
      </c>
    </row>
    <row r="2934" spans="1:6" x14ac:dyDescent="0.3">
      <c r="A2934" t="s">
        <v>2878</v>
      </c>
      <c r="B2934">
        <v>40210</v>
      </c>
      <c r="C2934" s="1">
        <f>ROWS($B$2:B2934)</f>
        <v>2933</v>
      </c>
      <c r="D2934" t="str">
        <f>IF(Formulaire!$D$35=Communes!B2934,Communes!C2934,"")</f>
        <v/>
      </c>
      <c r="E2934" t="str">
        <f t="shared" si="45"/>
        <v/>
      </c>
      <c r="F2934" s="1" t="str" cm="1">
        <f t="array" ref="F2934">IFERROR(INDEX($A$2:$A$4718,E2934),"")</f>
        <v/>
      </c>
    </row>
    <row r="2935" spans="1:6" x14ac:dyDescent="0.3">
      <c r="A2935" t="s">
        <v>2879</v>
      </c>
      <c r="B2935">
        <v>40150</v>
      </c>
      <c r="C2935" s="1">
        <f>ROWS($B$2:B2935)</f>
        <v>2934</v>
      </c>
      <c r="D2935" t="str">
        <f>IF(Formulaire!$D$35=Communes!B2935,Communes!C2935,"")</f>
        <v/>
      </c>
      <c r="E2935" t="str">
        <f t="shared" si="45"/>
        <v/>
      </c>
      <c r="F2935" s="1" t="str" cm="1">
        <f t="array" ref="F2935">IFERROR(INDEX($A$2:$A$4718,E2935),"")</f>
        <v/>
      </c>
    </row>
    <row r="2936" spans="1:6" x14ac:dyDescent="0.3">
      <c r="A2936" t="s">
        <v>2114</v>
      </c>
      <c r="B2936">
        <v>40320</v>
      </c>
      <c r="C2936" s="1">
        <f>ROWS($B$2:B2936)</f>
        <v>2935</v>
      </c>
      <c r="D2936" t="str">
        <f>IF(Formulaire!$D$35=Communes!B2936,Communes!C2936,"")</f>
        <v/>
      </c>
      <c r="E2936" t="str">
        <f t="shared" si="45"/>
        <v/>
      </c>
      <c r="F2936" s="1" t="str" cm="1">
        <f t="array" ref="F2936">IFERROR(INDEX($A$2:$A$4718,E2936),"")</f>
        <v/>
      </c>
    </row>
    <row r="2937" spans="1:6" x14ac:dyDescent="0.3">
      <c r="A2937" t="s">
        <v>2880</v>
      </c>
      <c r="B2937">
        <v>40300</v>
      </c>
      <c r="C2937" s="1">
        <f>ROWS($B$2:B2937)</f>
        <v>2936</v>
      </c>
      <c r="D2937" t="str">
        <f>IF(Formulaire!$D$35=Communes!B2937,Communes!C2937,"")</f>
        <v/>
      </c>
      <c r="E2937" t="str">
        <f t="shared" si="45"/>
        <v/>
      </c>
      <c r="F2937" s="1" t="str" cm="1">
        <f t="array" ref="F2937">IFERROR(INDEX($A$2:$A$4718,E2937),"")</f>
        <v/>
      </c>
    </row>
    <row r="2938" spans="1:6" x14ac:dyDescent="0.3">
      <c r="A2938" t="s">
        <v>2881</v>
      </c>
      <c r="B2938">
        <v>40430</v>
      </c>
      <c r="C2938" s="1">
        <f>ROWS($B$2:B2938)</f>
        <v>2937</v>
      </c>
      <c r="D2938" t="str">
        <f>IF(Formulaire!$D$35=Communes!B2938,Communes!C2938,"")</f>
        <v/>
      </c>
      <c r="E2938" t="str">
        <f t="shared" si="45"/>
        <v/>
      </c>
      <c r="F2938" s="1" t="str" cm="1">
        <f t="array" ref="F2938">IFERROR(INDEX($A$2:$A$4718,E2938),"")</f>
        <v/>
      </c>
    </row>
    <row r="2939" spans="1:6" x14ac:dyDescent="0.3">
      <c r="A2939" t="s">
        <v>2882</v>
      </c>
      <c r="B2939">
        <v>40180</v>
      </c>
      <c r="C2939" s="1">
        <f>ROWS($B$2:B2939)</f>
        <v>2938</v>
      </c>
      <c r="D2939" t="str">
        <f>IF(Formulaire!$D$35=Communes!B2939,Communes!C2939,"")</f>
        <v/>
      </c>
      <c r="E2939" t="str">
        <f t="shared" si="45"/>
        <v/>
      </c>
      <c r="F2939" s="1" t="str" cm="1">
        <f t="array" ref="F2939">IFERROR(INDEX($A$2:$A$4718,E2939),"")</f>
        <v/>
      </c>
    </row>
    <row r="2940" spans="1:6" x14ac:dyDescent="0.3">
      <c r="A2940" t="s">
        <v>2883</v>
      </c>
      <c r="B2940">
        <v>40250</v>
      </c>
      <c r="C2940" s="1">
        <f>ROWS($B$2:B2940)</f>
        <v>2939</v>
      </c>
      <c r="D2940" t="str">
        <f>IF(Formulaire!$D$35=Communes!B2940,Communes!C2940,"")</f>
        <v/>
      </c>
      <c r="E2940" t="str">
        <f t="shared" si="45"/>
        <v/>
      </c>
      <c r="F2940" s="1" t="str" cm="1">
        <f t="array" ref="F2940">IFERROR(INDEX($A$2:$A$4718,E2940),"")</f>
        <v/>
      </c>
    </row>
    <row r="2941" spans="1:6" x14ac:dyDescent="0.3">
      <c r="A2941" t="s">
        <v>2884</v>
      </c>
      <c r="B2941">
        <v>40140</v>
      </c>
      <c r="C2941" s="1">
        <f>ROWS($B$2:B2941)</f>
        <v>2940</v>
      </c>
      <c r="D2941" t="str">
        <f>IF(Formulaire!$D$35=Communes!B2941,Communes!C2941,"")</f>
        <v/>
      </c>
      <c r="E2941" t="str">
        <f t="shared" si="45"/>
        <v/>
      </c>
      <c r="F2941" s="1" t="str" cm="1">
        <f t="array" ref="F2941">IFERROR(INDEX($A$2:$A$4718,E2941),"")</f>
        <v/>
      </c>
    </row>
    <row r="2942" spans="1:6" x14ac:dyDescent="0.3">
      <c r="A2942" t="s">
        <v>2885</v>
      </c>
      <c r="B2942">
        <v>40260</v>
      </c>
      <c r="C2942" s="1">
        <f>ROWS($B$2:B2942)</f>
        <v>2941</v>
      </c>
      <c r="D2942" t="str">
        <f>IF(Formulaire!$D$35=Communes!B2942,Communes!C2942,"")</f>
        <v/>
      </c>
      <c r="E2942" t="str">
        <f t="shared" si="45"/>
        <v/>
      </c>
      <c r="F2942" s="1" t="str" cm="1">
        <f t="array" ref="F2942">IFERROR(INDEX($A$2:$A$4718,E2942),"")</f>
        <v/>
      </c>
    </row>
    <row r="2943" spans="1:6" x14ac:dyDescent="0.3">
      <c r="A2943" t="s">
        <v>2886</v>
      </c>
      <c r="B2943">
        <v>40220</v>
      </c>
      <c r="C2943" s="1">
        <f>ROWS($B$2:B2943)</f>
        <v>2942</v>
      </c>
      <c r="D2943" t="str">
        <f>IF(Formulaire!$D$35=Communes!B2943,Communes!C2943,"")</f>
        <v/>
      </c>
      <c r="E2943" t="str">
        <f t="shared" si="45"/>
        <v/>
      </c>
      <c r="F2943" s="1" t="str" cm="1">
        <f t="array" ref="F2943">IFERROR(INDEX($A$2:$A$4718,E2943),"")</f>
        <v/>
      </c>
    </row>
    <row r="2944" spans="1:6" x14ac:dyDescent="0.3">
      <c r="A2944" t="s">
        <v>2887</v>
      </c>
      <c r="B2944">
        <v>40400</v>
      </c>
      <c r="C2944" s="1">
        <f>ROWS($B$2:B2944)</f>
        <v>2943</v>
      </c>
      <c r="D2944" t="str">
        <f>IF(Formulaire!$D$35=Communes!B2944,Communes!C2944,"")</f>
        <v/>
      </c>
      <c r="E2944" t="str">
        <f t="shared" si="45"/>
        <v/>
      </c>
      <c r="F2944" s="1" t="str" cm="1">
        <f t="array" ref="F2944">IFERROR(INDEX($A$2:$A$4718,E2944),"")</f>
        <v/>
      </c>
    </row>
    <row r="2945" spans="1:6" x14ac:dyDescent="0.3">
      <c r="A2945" t="s">
        <v>2888</v>
      </c>
      <c r="B2945">
        <v>40180</v>
      </c>
      <c r="C2945" s="1">
        <f>ROWS($B$2:B2945)</f>
        <v>2944</v>
      </c>
      <c r="D2945" t="str">
        <f>IF(Formulaire!$D$35=Communes!B2945,Communes!C2945,"")</f>
        <v/>
      </c>
      <c r="E2945" t="str">
        <f t="shared" si="45"/>
        <v/>
      </c>
      <c r="F2945" s="1" t="str" cm="1">
        <f t="array" ref="F2945">IFERROR(INDEX($A$2:$A$4718,E2945),"")</f>
        <v/>
      </c>
    </row>
    <row r="2946" spans="1:6" x14ac:dyDescent="0.3">
      <c r="A2946" t="s">
        <v>2889</v>
      </c>
      <c r="B2946">
        <v>40990</v>
      </c>
      <c r="C2946" s="1">
        <f>ROWS($B$2:B2946)</f>
        <v>2945</v>
      </c>
      <c r="D2946" t="str">
        <f>IF(Formulaire!$D$35=Communes!B2946,Communes!C2946,"")</f>
        <v/>
      </c>
      <c r="E2946" t="str">
        <f t="shared" si="45"/>
        <v/>
      </c>
      <c r="F2946" s="1" t="str" cm="1">
        <f t="array" ref="F2946">IFERROR(INDEX($A$2:$A$4718,E2946),"")</f>
        <v/>
      </c>
    </row>
    <row r="2947" spans="1:6" x14ac:dyDescent="0.3">
      <c r="A2947" t="s">
        <v>2890</v>
      </c>
      <c r="B2947">
        <v>40360</v>
      </c>
      <c r="C2947" s="1">
        <f>ROWS($B$2:B2947)</f>
        <v>2946</v>
      </c>
      <c r="D2947" t="str">
        <f>IF(Formulaire!$D$35=Communes!B2947,Communes!C2947,"")</f>
        <v/>
      </c>
      <c r="E2947" t="str">
        <f t="shared" ref="E2947:E3010" si="46">IFERROR(SMALL($D:$D,C2947),"")</f>
        <v/>
      </c>
      <c r="F2947" s="1" t="str" cm="1">
        <f t="array" ref="F2947">IFERROR(INDEX($A$2:$A$4718,E2947),"")</f>
        <v/>
      </c>
    </row>
    <row r="2948" spans="1:6" x14ac:dyDescent="0.3">
      <c r="A2948" t="s">
        <v>2891</v>
      </c>
      <c r="B2948">
        <v>40230</v>
      </c>
      <c r="C2948" s="1">
        <f>ROWS($B$2:B2948)</f>
        <v>2947</v>
      </c>
      <c r="D2948" t="str">
        <f>IF(Formulaire!$D$35=Communes!B2948,Communes!C2948,"")</f>
        <v/>
      </c>
      <c r="E2948" t="str">
        <f t="shared" si="46"/>
        <v/>
      </c>
      <c r="F2948" s="1" t="str" cm="1">
        <f t="array" ref="F2948">IFERROR(INDEX($A$2:$A$4718,E2948),"")</f>
        <v/>
      </c>
    </row>
    <row r="2949" spans="1:6" x14ac:dyDescent="0.3">
      <c r="A2949" t="s">
        <v>2892</v>
      </c>
      <c r="B2949">
        <v>40250</v>
      </c>
      <c r="C2949" s="1">
        <f>ROWS($B$2:B2949)</f>
        <v>2948</v>
      </c>
      <c r="D2949" t="str">
        <f>IF(Formulaire!$D$35=Communes!B2949,Communes!C2949,"")</f>
        <v/>
      </c>
      <c r="E2949" t="str">
        <f t="shared" si="46"/>
        <v/>
      </c>
      <c r="F2949" s="1" t="str" cm="1">
        <f t="array" ref="F2949">IFERROR(INDEX($A$2:$A$4718,E2949),"")</f>
        <v/>
      </c>
    </row>
    <row r="2950" spans="1:6" x14ac:dyDescent="0.3">
      <c r="A2950" t="s">
        <v>2893</v>
      </c>
      <c r="B2950">
        <v>40630</v>
      </c>
      <c r="C2950" s="1">
        <f>ROWS($B$2:B2950)</f>
        <v>2949</v>
      </c>
      <c r="D2950" t="str">
        <f>IF(Formulaire!$D$35=Communes!B2950,Communes!C2950,"")</f>
        <v/>
      </c>
      <c r="E2950" t="str">
        <f t="shared" si="46"/>
        <v/>
      </c>
      <c r="F2950" s="1" t="str" cm="1">
        <f t="array" ref="F2950">IFERROR(INDEX($A$2:$A$4718,E2950),"")</f>
        <v/>
      </c>
    </row>
    <row r="2951" spans="1:6" x14ac:dyDescent="0.3">
      <c r="A2951" t="s">
        <v>2894</v>
      </c>
      <c r="B2951">
        <v>40090</v>
      </c>
      <c r="C2951" s="1">
        <f>ROWS($B$2:B2951)</f>
        <v>2950</v>
      </c>
      <c r="D2951" t="str">
        <f>IF(Formulaire!$D$35=Communes!B2951,Communes!C2951,"")</f>
        <v/>
      </c>
      <c r="E2951" t="str">
        <f t="shared" si="46"/>
        <v/>
      </c>
      <c r="F2951" s="1" t="str" cm="1">
        <f t="array" ref="F2951">IFERROR(INDEX($A$2:$A$4718,E2951),"")</f>
        <v/>
      </c>
    </row>
    <row r="2952" spans="1:6" x14ac:dyDescent="0.3">
      <c r="A2952" t="s">
        <v>2895</v>
      </c>
      <c r="B2952">
        <v>40320</v>
      </c>
      <c r="C2952" s="1">
        <f>ROWS($B$2:B2952)</f>
        <v>2951</v>
      </c>
      <c r="D2952" t="str">
        <f>IF(Formulaire!$D$35=Communes!B2952,Communes!C2952,"")</f>
        <v/>
      </c>
      <c r="E2952" t="str">
        <f t="shared" si="46"/>
        <v/>
      </c>
      <c r="F2952" s="1" t="str" cm="1">
        <f t="array" ref="F2952">IFERROR(INDEX($A$2:$A$4718,E2952),"")</f>
        <v/>
      </c>
    </row>
    <row r="2953" spans="1:6" x14ac:dyDescent="0.3">
      <c r="A2953" t="s">
        <v>2896</v>
      </c>
      <c r="B2953">
        <v>40170</v>
      </c>
      <c r="C2953" s="1">
        <f>ROWS($B$2:B2953)</f>
        <v>2952</v>
      </c>
      <c r="D2953" t="str">
        <f>IF(Formulaire!$D$35=Communes!B2953,Communes!C2953,"")</f>
        <v/>
      </c>
      <c r="E2953" t="str">
        <f t="shared" si="46"/>
        <v/>
      </c>
      <c r="F2953" s="1" t="str" cm="1">
        <f t="array" ref="F2953">IFERROR(INDEX($A$2:$A$4718,E2953),"")</f>
        <v/>
      </c>
    </row>
    <row r="2954" spans="1:6" x14ac:dyDescent="0.3">
      <c r="A2954" t="s">
        <v>2897</v>
      </c>
      <c r="B2954">
        <v>40420</v>
      </c>
      <c r="C2954" s="1">
        <f>ROWS($B$2:B2954)</f>
        <v>2953</v>
      </c>
      <c r="D2954" t="str">
        <f>IF(Formulaire!$D$35=Communes!B2954,Communes!C2954,"")</f>
        <v/>
      </c>
      <c r="E2954" t="str">
        <f t="shared" si="46"/>
        <v/>
      </c>
      <c r="F2954" s="1" t="str" cm="1">
        <f t="array" ref="F2954">IFERROR(INDEX($A$2:$A$4718,E2954),"")</f>
        <v/>
      </c>
    </row>
    <row r="2955" spans="1:6" x14ac:dyDescent="0.3">
      <c r="A2955" t="s">
        <v>2898</v>
      </c>
      <c r="B2955">
        <v>40380</v>
      </c>
      <c r="C2955" s="1">
        <f>ROWS($B$2:B2955)</f>
        <v>2954</v>
      </c>
      <c r="D2955" t="str">
        <f>IF(Formulaire!$D$35=Communes!B2955,Communes!C2955,"")</f>
        <v/>
      </c>
      <c r="E2955" t="str">
        <f t="shared" si="46"/>
        <v/>
      </c>
      <c r="F2955" s="1" t="str" cm="1">
        <f t="array" ref="F2955">IFERROR(INDEX($A$2:$A$4718,E2955),"")</f>
        <v/>
      </c>
    </row>
    <row r="2956" spans="1:6" x14ac:dyDescent="0.3">
      <c r="A2956" t="s">
        <v>2899</v>
      </c>
      <c r="B2956">
        <v>40320</v>
      </c>
      <c r="C2956" s="1">
        <f>ROWS($B$2:B2956)</f>
        <v>2955</v>
      </c>
      <c r="D2956" t="str">
        <f>IF(Formulaire!$D$35=Communes!B2956,Communes!C2956,"")</f>
        <v/>
      </c>
      <c r="E2956" t="str">
        <f t="shared" si="46"/>
        <v/>
      </c>
      <c r="F2956" s="1" t="str" cm="1">
        <f t="array" ref="F2956">IFERROR(INDEX($A$2:$A$4718,E2956),"")</f>
        <v/>
      </c>
    </row>
    <row r="2957" spans="1:6" x14ac:dyDescent="0.3">
      <c r="A2957" t="s">
        <v>2900</v>
      </c>
      <c r="B2957">
        <v>40560</v>
      </c>
      <c r="C2957" s="1">
        <f>ROWS($B$2:B2957)</f>
        <v>2956</v>
      </c>
      <c r="D2957" t="str">
        <f>IF(Formulaire!$D$35=Communes!B2957,Communes!C2957,"")</f>
        <v/>
      </c>
      <c r="E2957" t="str">
        <f t="shared" si="46"/>
        <v/>
      </c>
      <c r="F2957" s="1" t="str" cm="1">
        <f t="array" ref="F2957">IFERROR(INDEX($A$2:$A$4718,E2957),"")</f>
        <v/>
      </c>
    </row>
    <row r="2958" spans="1:6" x14ac:dyDescent="0.3">
      <c r="A2958" t="s">
        <v>2900</v>
      </c>
      <c r="B2958">
        <v>40560</v>
      </c>
      <c r="C2958" s="1">
        <f>ROWS($B$2:B2958)</f>
        <v>2957</v>
      </c>
      <c r="D2958" t="str">
        <f>IF(Formulaire!$D$35=Communes!B2958,Communes!C2958,"")</f>
        <v/>
      </c>
      <c r="E2958" t="str">
        <f t="shared" si="46"/>
        <v/>
      </c>
      <c r="F2958" s="1" t="str" cm="1">
        <f t="array" ref="F2958">IFERROR(INDEX($A$2:$A$4718,E2958),"")</f>
        <v/>
      </c>
    </row>
    <row r="2959" spans="1:6" x14ac:dyDescent="0.3">
      <c r="A2959" t="s">
        <v>2900</v>
      </c>
      <c r="B2959">
        <v>40560</v>
      </c>
      <c r="C2959" s="1">
        <f>ROWS($B$2:B2959)</f>
        <v>2958</v>
      </c>
      <c r="D2959" t="str">
        <f>IF(Formulaire!$D$35=Communes!B2959,Communes!C2959,"")</f>
        <v/>
      </c>
      <c r="E2959" t="str">
        <f t="shared" si="46"/>
        <v/>
      </c>
      <c r="F2959" s="1" t="str" cm="1">
        <f t="array" ref="F2959">IFERROR(INDEX($A$2:$A$4718,E2959),"")</f>
        <v/>
      </c>
    </row>
    <row r="2960" spans="1:6" x14ac:dyDescent="0.3">
      <c r="A2960" t="s">
        <v>2901</v>
      </c>
      <c r="B2960">
        <v>40240</v>
      </c>
      <c r="C2960" s="1">
        <f>ROWS($B$2:B2960)</f>
        <v>2959</v>
      </c>
      <c r="D2960" t="str">
        <f>IF(Formulaire!$D$35=Communes!B2960,Communes!C2960,"")</f>
        <v/>
      </c>
      <c r="E2960" t="str">
        <f t="shared" si="46"/>
        <v/>
      </c>
      <c r="F2960" s="1" t="str" cm="1">
        <f t="array" ref="F2960">IFERROR(INDEX($A$2:$A$4718,E2960),"")</f>
        <v/>
      </c>
    </row>
    <row r="2961" spans="1:6" x14ac:dyDescent="0.3">
      <c r="A2961" t="s">
        <v>2902</v>
      </c>
      <c r="B2961">
        <v>40480</v>
      </c>
      <c r="C2961" s="1">
        <f>ROWS($B$2:B2961)</f>
        <v>2960</v>
      </c>
      <c r="D2961" t="str">
        <f>IF(Formulaire!$D$35=Communes!B2961,Communes!C2961,"")</f>
        <v/>
      </c>
      <c r="E2961" t="str">
        <f t="shared" si="46"/>
        <v/>
      </c>
      <c r="F2961" s="1" t="str" cm="1">
        <f t="array" ref="F2961">IFERROR(INDEX($A$2:$A$4718,E2961),"")</f>
        <v/>
      </c>
    </row>
    <row r="2962" spans="1:6" x14ac:dyDescent="0.3">
      <c r="A2962" t="s">
        <v>2903</v>
      </c>
      <c r="B2962">
        <v>40270</v>
      </c>
      <c r="C2962" s="1">
        <f>ROWS($B$2:B2962)</f>
        <v>2961</v>
      </c>
      <c r="D2962" t="str">
        <f>IF(Formulaire!$D$35=Communes!B2962,Communes!C2962,"")</f>
        <v/>
      </c>
      <c r="E2962" t="str">
        <f t="shared" si="46"/>
        <v/>
      </c>
      <c r="F2962" s="1" t="str" cm="1">
        <f t="array" ref="F2962">IFERROR(INDEX($A$2:$A$4718,E2962),"")</f>
        <v/>
      </c>
    </row>
    <row r="2963" spans="1:6" x14ac:dyDescent="0.3">
      <c r="A2963" t="s">
        <v>2904</v>
      </c>
      <c r="B2963">
        <v>40110</v>
      </c>
      <c r="C2963" s="1">
        <f>ROWS($B$2:B2963)</f>
        <v>2962</v>
      </c>
      <c r="D2963" t="str">
        <f>IF(Formulaire!$D$35=Communes!B2963,Communes!C2963,"")</f>
        <v/>
      </c>
      <c r="E2963" t="str">
        <f t="shared" si="46"/>
        <v/>
      </c>
      <c r="F2963" s="1" t="str" cm="1">
        <f t="array" ref="F2963">IFERROR(INDEX($A$2:$A$4718,E2963),"")</f>
        <v/>
      </c>
    </row>
    <row r="2964" spans="1:6" x14ac:dyDescent="0.3">
      <c r="A2964" t="s">
        <v>2905</v>
      </c>
      <c r="B2964">
        <v>40190</v>
      </c>
      <c r="C2964" s="1">
        <f>ROWS($B$2:B2964)</f>
        <v>2963</v>
      </c>
      <c r="D2964" t="str">
        <f>IF(Formulaire!$D$35=Communes!B2964,Communes!C2964,"")</f>
        <v/>
      </c>
      <c r="E2964" t="str">
        <f t="shared" si="46"/>
        <v/>
      </c>
      <c r="F2964" s="1" t="str" cm="1">
        <f t="array" ref="F2964">IFERROR(INDEX($A$2:$A$4718,E2964),"")</f>
        <v/>
      </c>
    </row>
    <row r="2965" spans="1:6" x14ac:dyDescent="0.3">
      <c r="A2965" t="s">
        <v>2906</v>
      </c>
      <c r="B2965">
        <v>40160</v>
      </c>
      <c r="C2965" s="1">
        <f>ROWS($B$2:B2965)</f>
        <v>2964</v>
      </c>
      <c r="D2965" t="str">
        <f>IF(Formulaire!$D$35=Communes!B2965,Communes!C2965,"")</f>
        <v/>
      </c>
      <c r="E2965" t="str">
        <f t="shared" si="46"/>
        <v/>
      </c>
      <c r="F2965" s="1" t="str" cm="1">
        <f t="array" ref="F2965">IFERROR(INDEX($A$2:$A$4718,E2965),"")</f>
        <v/>
      </c>
    </row>
    <row r="2966" spans="1:6" x14ac:dyDescent="0.3">
      <c r="A2966" t="s">
        <v>2907</v>
      </c>
      <c r="B2966">
        <v>40110</v>
      </c>
      <c r="C2966" s="1">
        <f>ROWS($B$2:B2966)</f>
        <v>2965</v>
      </c>
      <c r="D2966" t="str">
        <f>IF(Formulaire!$D$35=Communes!B2966,Communes!C2966,"")</f>
        <v/>
      </c>
      <c r="E2966" t="str">
        <f t="shared" si="46"/>
        <v/>
      </c>
      <c r="F2966" s="1" t="str" cm="1">
        <f t="array" ref="F2966">IFERROR(INDEX($A$2:$A$4718,E2966),"")</f>
        <v/>
      </c>
    </row>
    <row r="2967" spans="1:6" x14ac:dyDescent="0.3">
      <c r="A2967" t="s">
        <v>2908</v>
      </c>
      <c r="B2967">
        <v>40180</v>
      </c>
      <c r="C2967" s="1">
        <f>ROWS($B$2:B2967)</f>
        <v>2966</v>
      </c>
      <c r="D2967" t="str">
        <f>IF(Formulaire!$D$35=Communes!B2967,Communes!C2967,"")</f>
        <v/>
      </c>
      <c r="E2967" t="str">
        <f t="shared" si="46"/>
        <v/>
      </c>
      <c r="F2967" s="1" t="str" cm="1">
        <f t="array" ref="F2967">IFERROR(INDEX($A$2:$A$4718,E2967),"")</f>
        <v/>
      </c>
    </row>
    <row r="2968" spans="1:6" x14ac:dyDescent="0.3">
      <c r="A2968" t="s">
        <v>2917</v>
      </c>
      <c r="B2968">
        <v>47000</v>
      </c>
      <c r="C2968" s="1">
        <f>ROWS($B$2:B2968)</f>
        <v>2967</v>
      </c>
      <c r="D2968" t="str">
        <f>IF(Formulaire!$D$35=Communes!B2968,Communes!C2968,"")</f>
        <v/>
      </c>
      <c r="E2968" t="str">
        <f t="shared" si="46"/>
        <v/>
      </c>
      <c r="F2968" s="1" t="str" cm="1">
        <f t="array" ref="F2968">IFERROR(INDEX($A$2:$A$4718,E2968),"")</f>
        <v/>
      </c>
    </row>
    <row r="2969" spans="1:6" x14ac:dyDescent="0.3">
      <c r="A2969" t="s">
        <v>2918</v>
      </c>
      <c r="B2969">
        <v>47350</v>
      </c>
      <c r="C2969" s="1">
        <f>ROWS($B$2:B2969)</f>
        <v>2968</v>
      </c>
      <c r="D2969" t="str">
        <f>IF(Formulaire!$D$35=Communes!B2969,Communes!C2969,"")</f>
        <v/>
      </c>
      <c r="E2969" t="str">
        <f t="shared" si="46"/>
        <v/>
      </c>
      <c r="F2969" s="1" t="str" cm="1">
        <f t="array" ref="F2969">IFERROR(INDEX($A$2:$A$4718,E2969),"")</f>
        <v/>
      </c>
    </row>
    <row r="2970" spans="1:6" x14ac:dyDescent="0.3">
      <c r="A2970" t="s">
        <v>2919</v>
      </c>
      <c r="B2970">
        <v>47800</v>
      </c>
      <c r="C2970" s="1">
        <f>ROWS($B$2:B2970)</f>
        <v>2969</v>
      </c>
      <c r="D2970" t="str">
        <f>IF(Formulaire!$D$35=Communes!B2970,Communes!C2970,"")</f>
        <v/>
      </c>
      <c r="E2970" t="str">
        <f t="shared" si="46"/>
        <v/>
      </c>
      <c r="F2970" s="1" t="str" cm="1">
        <f t="array" ref="F2970">IFERROR(INDEX($A$2:$A$4718,E2970),"")</f>
        <v/>
      </c>
    </row>
    <row r="2971" spans="1:6" x14ac:dyDescent="0.3">
      <c r="A2971" t="s">
        <v>2920</v>
      </c>
      <c r="B2971">
        <v>47190</v>
      </c>
      <c r="C2971" s="1">
        <f>ROWS($B$2:B2971)</f>
        <v>2970</v>
      </c>
      <c r="D2971" t="str">
        <f>IF(Formulaire!$D$35=Communes!B2971,Communes!C2971,"")</f>
        <v/>
      </c>
      <c r="E2971" t="str">
        <f t="shared" si="46"/>
        <v/>
      </c>
      <c r="F2971" s="1" t="str" cm="1">
        <f t="array" ref="F2971">IFERROR(INDEX($A$2:$A$4718,E2971),"")</f>
        <v/>
      </c>
    </row>
    <row r="2972" spans="1:6" x14ac:dyDescent="0.3">
      <c r="A2972" t="s">
        <v>2921</v>
      </c>
      <c r="B2972">
        <v>47800</v>
      </c>
      <c r="C2972" s="1">
        <f>ROWS($B$2:B2972)</f>
        <v>2971</v>
      </c>
      <c r="D2972" t="str">
        <f>IF(Formulaire!$D$35=Communes!B2972,Communes!C2972,"")</f>
        <v/>
      </c>
      <c r="E2972" t="str">
        <f t="shared" si="46"/>
        <v/>
      </c>
      <c r="F2972" s="1" t="str" cm="1">
        <f t="array" ref="F2972">IFERROR(INDEX($A$2:$A$4718,E2972),"")</f>
        <v/>
      </c>
    </row>
    <row r="2973" spans="1:6" x14ac:dyDescent="0.3">
      <c r="A2973" t="s">
        <v>2922</v>
      </c>
      <c r="B2973">
        <v>47110</v>
      </c>
      <c r="C2973" s="1">
        <f>ROWS($B$2:B2973)</f>
        <v>2972</v>
      </c>
      <c r="D2973" t="str">
        <f>IF(Formulaire!$D$35=Communes!B2973,Communes!C2973,"")</f>
        <v/>
      </c>
      <c r="E2973" t="str">
        <f t="shared" si="46"/>
        <v/>
      </c>
      <c r="F2973" s="1" t="str" cm="1">
        <f t="array" ref="F2973">IFERROR(INDEX($A$2:$A$4718,E2973),"")</f>
        <v/>
      </c>
    </row>
    <row r="2974" spans="1:6" x14ac:dyDescent="0.3">
      <c r="A2974" t="s">
        <v>236</v>
      </c>
      <c r="B2974">
        <v>47420</v>
      </c>
      <c r="C2974" s="1">
        <f>ROWS($B$2:B2974)</f>
        <v>2973</v>
      </c>
      <c r="D2974" t="str">
        <f>IF(Formulaire!$D$35=Communes!B2974,Communes!C2974,"")</f>
        <v/>
      </c>
      <c r="E2974" t="str">
        <f t="shared" si="46"/>
        <v/>
      </c>
      <c r="F2974" s="1" t="str" cm="1">
        <f t="array" ref="F2974">IFERROR(INDEX($A$2:$A$4718,E2974),"")</f>
        <v/>
      </c>
    </row>
    <row r="2975" spans="1:6" x14ac:dyDescent="0.3">
      <c r="A2975" t="s">
        <v>2923</v>
      </c>
      <c r="B2975">
        <v>47160</v>
      </c>
      <c r="C2975" s="1">
        <f>ROWS($B$2:B2975)</f>
        <v>2974</v>
      </c>
      <c r="D2975" t="str">
        <f>IF(Formulaire!$D$35=Communes!B2975,Communes!C2975,"")</f>
        <v/>
      </c>
      <c r="E2975" t="str">
        <f t="shared" si="46"/>
        <v/>
      </c>
      <c r="F2975" s="1" t="str" cm="1">
        <f t="array" ref="F2975">IFERROR(INDEX($A$2:$A$4718,E2975),"")</f>
        <v/>
      </c>
    </row>
    <row r="2976" spans="1:6" x14ac:dyDescent="0.3">
      <c r="A2976" t="s">
        <v>2924</v>
      </c>
      <c r="B2976">
        <v>47170</v>
      </c>
      <c r="C2976" s="1">
        <f>ROWS($B$2:B2976)</f>
        <v>2975</v>
      </c>
      <c r="D2976" t="str">
        <f>IF(Formulaire!$D$35=Communes!B2976,Communes!C2976,"")</f>
        <v/>
      </c>
      <c r="E2976" t="str">
        <f t="shared" si="46"/>
        <v/>
      </c>
      <c r="F2976" s="1" t="str" cm="1">
        <f t="array" ref="F2976">IFERROR(INDEX($A$2:$A$4718,E2976),"")</f>
        <v/>
      </c>
    </row>
    <row r="2977" spans="1:6" x14ac:dyDescent="0.3">
      <c r="A2977" t="s">
        <v>2925</v>
      </c>
      <c r="B2977">
        <v>47700</v>
      </c>
      <c r="C2977" s="1">
        <f>ROWS($B$2:B2977)</f>
        <v>2976</v>
      </c>
      <c r="D2977" t="str">
        <f>IF(Formulaire!$D$35=Communes!B2977,Communes!C2977,"")</f>
        <v/>
      </c>
      <c r="E2977" t="str">
        <f t="shared" si="46"/>
        <v/>
      </c>
      <c r="F2977" s="1" t="str" cm="1">
        <f t="array" ref="F2977">IFERROR(INDEX($A$2:$A$4718,E2977),"")</f>
        <v/>
      </c>
    </row>
    <row r="2978" spans="1:6" x14ac:dyDescent="0.3">
      <c r="A2978" t="s">
        <v>2926</v>
      </c>
      <c r="B2978">
        <v>47370</v>
      </c>
      <c r="C2978" s="1">
        <f>ROWS($B$2:B2978)</f>
        <v>2977</v>
      </c>
      <c r="D2978" t="str">
        <f>IF(Formulaire!$D$35=Communes!B2978,Communes!C2978,"")</f>
        <v/>
      </c>
      <c r="E2978" t="str">
        <f t="shared" si="46"/>
        <v/>
      </c>
      <c r="F2978" s="1" t="str" cm="1">
        <f t="array" ref="F2978">IFERROR(INDEX($A$2:$A$4718,E2978),"")</f>
        <v/>
      </c>
    </row>
    <row r="2979" spans="1:6" x14ac:dyDescent="0.3">
      <c r="A2979" t="s">
        <v>2927</v>
      </c>
      <c r="B2979">
        <v>47700</v>
      </c>
      <c r="C2979" s="1">
        <f>ROWS($B$2:B2979)</f>
        <v>2978</v>
      </c>
      <c r="D2979" t="str">
        <f>IF(Formulaire!$D$35=Communes!B2979,Communes!C2979,"")</f>
        <v/>
      </c>
      <c r="E2979" t="str">
        <f t="shared" si="46"/>
        <v/>
      </c>
      <c r="F2979" s="1" t="str" cm="1">
        <f t="array" ref="F2979">IFERROR(INDEX($A$2:$A$4718,E2979),"")</f>
        <v/>
      </c>
    </row>
    <row r="2980" spans="1:6" x14ac:dyDescent="0.3">
      <c r="A2980" t="s">
        <v>2928</v>
      </c>
      <c r="B2980">
        <v>47250</v>
      </c>
      <c r="C2980" s="1">
        <f>ROWS($B$2:B2980)</f>
        <v>2979</v>
      </c>
      <c r="D2980" t="str">
        <f>IF(Formulaire!$D$35=Communes!B2980,Communes!C2980,"")</f>
        <v/>
      </c>
      <c r="E2980" t="str">
        <f t="shared" si="46"/>
        <v/>
      </c>
      <c r="F2980" s="1" t="str" cm="1">
        <f t="array" ref="F2980">IFERROR(INDEX($A$2:$A$4718,E2980),"")</f>
        <v/>
      </c>
    </row>
    <row r="2981" spans="1:6" x14ac:dyDescent="0.3">
      <c r="A2981" t="s">
        <v>2929</v>
      </c>
      <c r="B2981">
        <v>47800</v>
      </c>
      <c r="C2981" s="1">
        <f>ROWS($B$2:B2981)</f>
        <v>2980</v>
      </c>
      <c r="D2981" t="str">
        <f>IF(Formulaire!$D$35=Communes!B2981,Communes!C2981,"")</f>
        <v/>
      </c>
      <c r="E2981" t="str">
        <f t="shared" si="46"/>
        <v/>
      </c>
      <c r="F2981" s="1" t="str" cm="1">
        <f t="array" ref="F2981">IFERROR(INDEX($A$2:$A$4718,E2981),"")</f>
        <v/>
      </c>
    </row>
    <row r="2982" spans="1:6" x14ac:dyDescent="0.3">
      <c r="A2982" t="s">
        <v>2930</v>
      </c>
      <c r="B2982">
        <v>47220</v>
      </c>
      <c r="C2982" s="1">
        <f>ROWS($B$2:B2982)</f>
        <v>2981</v>
      </c>
      <c r="D2982" t="str">
        <f>IF(Formulaire!$D$35=Communes!B2982,Communes!C2982,"")</f>
        <v/>
      </c>
      <c r="E2982" t="str">
        <f t="shared" si="46"/>
        <v/>
      </c>
      <c r="F2982" s="1" t="str" cm="1">
        <f t="array" ref="F2982">IFERROR(INDEX($A$2:$A$4718,E2982),"")</f>
        <v/>
      </c>
    </row>
    <row r="2983" spans="1:6" x14ac:dyDescent="0.3">
      <c r="A2983" t="s">
        <v>2130</v>
      </c>
      <c r="B2983">
        <v>47310</v>
      </c>
      <c r="C2983" s="1">
        <f>ROWS($B$2:B2983)</f>
        <v>2982</v>
      </c>
      <c r="D2983" t="str">
        <f>IF(Formulaire!$D$35=Communes!B2983,Communes!C2983,"")</f>
        <v/>
      </c>
      <c r="E2983" t="str">
        <f t="shared" si="46"/>
        <v/>
      </c>
      <c r="F2983" s="1" t="str" cm="1">
        <f t="array" ref="F2983">IFERROR(INDEX($A$2:$A$4718,E2983),"")</f>
        <v/>
      </c>
    </row>
    <row r="2984" spans="1:6" x14ac:dyDescent="0.3">
      <c r="A2984" t="s">
        <v>2931</v>
      </c>
      <c r="B2984">
        <v>47140</v>
      </c>
      <c r="C2984" s="1">
        <f>ROWS($B$2:B2984)</f>
        <v>2983</v>
      </c>
      <c r="D2984" t="str">
        <f>IF(Formulaire!$D$35=Communes!B2984,Communes!C2984,"")</f>
        <v/>
      </c>
      <c r="E2984" t="str">
        <f t="shared" si="46"/>
        <v/>
      </c>
      <c r="F2984" s="1" t="str" cm="1">
        <f t="array" ref="F2984">IFERROR(INDEX($A$2:$A$4718,E2984),"")</f>
        <v/>
      </c>
    </row>
    <row r="2985" spans="1:6" x14ac:dyDescent="0.3">
      <c r="A2985" t="s">
        <v>2932</v>
      </c>
      <c r="B2985">
        <v>47120</v>
      </c>
      <c r="C2985" s="1">
        <f>ROWS($B$2:B2985)</f>
        <v>2984</v>
      </c>
      <c r="D2985" t="str">
        <f>IF(Formulaire!$D$35=Communes!B2985,Communes!C2985,"")</f>
        <v/>
      </c>
      <c r="E2985" t="str">
        <f t="shared" si="46"/>
        <v/>
      </c>
      <c r="F2985" s="1" t="str" cm="1">
        <f t="array" ref="F2985">IFERROR(INDEX($A$2:$A$4718,E2985),"")</f>
        <v/>
      </c>
    </row>
    <row r="2986" spans="1:6" x14ac:dyDescent="0.3">
      <c r="A2986" t="s">
        <v>2933</v>
      </c>
      <c r="B2986">
        <v>47480</v>
      </c>
      <c r="C2986" s="1">
        <f>ROWS($B$2:B2986)</f>
        <v>2985</v>
      </c>
      <c r="D2986" t="str">
        <f>IF(Formulaire!$D$35=Communes!B2986,Communes!C2986,"")</f>
        <v/>
      </c>
      <c r="E2986" t="str">
        <f t="shared" si="46"/>
        <v/>
      </c>
      <c r="F2986" s="1" t="str" cm="1">
        <f t="array" ref="F2986">IFERROR(INDEX($A$2:$A$4718,E2986),"")</f>
        <v/>
      </c>
    </row>
    <row r="2987" spans="1:6" x14ac:dyDescent="0.3">
      <c r="A2987" t="s">
        <v>2934</v>
      </c>
      <c r="B2987">
        <v>47120</v>
      </c>
      <c r="C2987" s="1">
        <f>ROWS($B$2:B2987)</f>
        <v>2986</v>
      </c>
      <c r="D2987" t="str">
        <f>IF(Formulaire!$D$35=Communes!B2987,Communes!C2987,"")</f>
        <v/>
      </c>
      <c r="E2987" t="str">
        <f t="shared" si="46"/>
        <v/>
      </c>
      <c r="F2987" s="1" t="str" cm="1">
        <f t="array" ref="F2987">IFERROR(INDEX($A$2:$A$4718,E2987),"")</f>
        <v/>
      </c>
    </row>
    <row r="2988" spans="1:6" x14ac:dyDescent="0.3">
      <c r="A2988" t="s">
        <v>2935</v>
      </c>
      <c r="B2988">
        <v>47230</v>
      </c>
      <c r="C2988" s="1">
        <f>ROWS($B$2:B2988)</f>
        <v>2987</v>
      </c>
      <c r="D2988" t="str">
        <f>IF(Formulaire!$D$35=Communes!B2988,Communes!C2988,"")</f>
        <v/>
      </c>
      <c r="E2988" t="str">
        <f t="shared" si="46"/>
        <v/>
      </c>
      <c r="F2988" s="1" t="str" cm="1">
        <f t="array" ref="F2988">IFERROR(INDEX($A$2:$A$4718,E2988),"")</f>
        <v/>
      </c>
    </row>
    <row r="2989" spans="1:6" x14ac:dyDescent="0.3">
      <c r="A2989" t="s">
        <v>2936</v>
      </c>
      <c r="B2989">
        <v>47130</v>
      </c>
      <c r="C2989" s="1">
        <f>ROWS($B$2:B2989)</f>
        <v>2988</v>
      </c>
      <c r="D2989" t="str">
        <f>IF(Formulaire!$D$35=Communes!B2989,Communes!C2989,"")</f>
        <v/>
      </c>
      <c r="E2989" t="str">
        <f t="shared" si="46"/>
        <v/>
      </c>
      <c r="F2989" s="1" t="str" cm="1">
        <f t="array" ref="F2989">IFERROR(INDEX($A$2:$A$4718,E2989),"")</f>
        <v/>
      </c>
    </row>
    <row r="2990" spans="1:6" x14ac:dyDescent="0.3">
      <c r="A2990" t="s">
        <v>2937</v>
      </c>
      <c r="B2990">
        <v>47290</v>
      </c>
      <c r="C2990" s="1">
        <f>ROWS($B$2:B2990)</f>
        <v>2989</v>
      </c>
      <c r="D2990" t="str">
        <f>IF(Formulaire!$D$35=Communes!B2990,Communes!C2990,"")</f>
        <v/>
      </c>
      <c r="E2990" t="str">
        <f t="shared" si="46"/>
        <v/>
      </c>
      <c r="F2990" s="1" t="str" cm="1">
        <f t="array" ref="F2990">IFERROR(INDEX($A$2:$A$4718,E2990),"")</f>
        <v/>
      </c>
    </row>
    <row r="2991" spans="1:6" x14ac:dyDescent="0.3">
      <c r="A2991" t="s">
        <v>2095</v>
      </c>
      <c r="B2991">
        <v>47200</v>
      </c>
      <c r="C2991" s="1">
        <f>ROWS($B$2:B2991)</f>
        <v>2990</v>
      </c>
      <c r="D2991" t="str">
        <f>IF(Formulaire!$D$35=Communes!B2991,Communes!C2991,"")</f>
        <v/>
      </c>
      <c r="E2991" t="str">
        <f t="shared" si="46"/>
        <v/>
      </c>
      <c r="F2991" s="1" t="str" cm="1">
        <f t="array" ref="F2991">IFERROR(INDEX($A$2:$A$4718,E2991),"")</f>
        <v/>
      </c>
    </row>
    <row r="2992" spans="1:6" x14ac:dyDescent="0.3">
      <c r="A2992" t="s">
        <v>2096</v>
      </c>
      <c r="B2992">
        <v>47470</v>
      </c>
      <c r="C2992" s="1">
        <f>ROWS($B$2:B2992)</f>
        <v>2991</v>
      </c>
      <c r="D2992" t="str">
        <f>IF(Formulaire!$D$35=Communes!B2992,Communes!C2992,"")</f>
        <v/>
      </c>
      <c r="E2992" t="str">
        <f t="shared" si="46"/>
        <v/>
      </c>
      <c r="F2992" s="1" t="str" cm="1">
        <f t="array" ref="F2992">IFERROR(INDEX($A$2:$A$4718,E2992),"")</f>
        <v/>
      </c>
    </row>
    <row r="2993" spans="1:6" x14ac:dyDescent="0.3">
      <c r="A2993" t="s">
        <v>2938</v>
      </c>
      <c r="B2993">
        <v>47700</v>
      </c>
      <c r="C2993" s="1">
        <f>ROWS($B$2:B2993)</f>
        <v>2992</v>
      </c>
      <c r="D2993" t="str">
        <f>IF(Formulaire!$D$35=Communes!B2993,Communes!C2993,"")</f>
        <v/>
      </c>
      <c r="E2993" t="str">
        <f t="shared" si="46"/>
        <v/>
      </c>
      <c r="F2993" s="1" t="str" cm="1">
        <f t="array" ref="F2993">IFERROR(INDEX($A$2:$A$4718,E2993),"")</f>
        <v/>
      </c>
    </row>
    <row r="2994" spans="1:6" x14ac:dyDescent="0.3">
      <c r="A2994" t="s">
        <v>2645</v>
      </c>
      <c r="B2994">
        <v>47300</v>
      </c>
      <c r="C2994" s="1">
        <f>ROWS($B$2:B2994)</f>
        <v>2993</v>
      </c>
      <c r="D2994" t="str">
        <f>IF(Formulaire!$D$35=Communes!B2994,Communes!C2994,"")</f>
        <v/>
      </c>
      <c r="E2994" t="str">
        <f t="shared" si="46"/>
        <v/>
      </c>
      <c r="F2994" s="1" t="str" cm="1">
        <f t="array" ref="F2994">IFERROR(INDEX($A$2:$A$4718,E2994),"")</f>
        <v/>
      </c>
    </row>
    <row r="2995" spans="1:6" x14ac:dyDescent="0.3">
      <c r="A2995" t="s">
        <v>2939</v>
      </c>
      <c r="B2995">
        <v>47200</v>
      </c>
      <c r="C2995" s="1">
        <f>ROWS($B$2:B2995)</f>
        <v>2994</v>
      </c>
      <c r="D2995" t="str">
        <f>IF(Formulaire!$D$35=Communes!B2995,Communes!C2995,"")</f>
        <v/>
      </c>
      <c r="E2995" t="str">
        <f t="shared" si="46"/>
        <v/>
      </c>
      <c r="F2995" s="1" t="str" cm="1">
        <f t="array" ref="F2995">IFERROR(INDEX($A$2:$A$4718,E2995),"")</f>
        <v/>
      </c>
    </row>
    <row r="2996" spans="1:6" x14ac:dyDescent="0.3">
      <c r="A2996" t="s">
        <v>2940</v>
      </c>
      <c r="B2996">
        <v>47500</v>
      </c>
      <c r="C2996" s="1">
        <f>ROWS($B$2:B2996)</f>
        <v>2995</v>
      </c>
      <c r="D2996" t="str">
        <f>IF(Formulaire!$D$35=Communes!B2996,Communes!C2996,"")</f>
        <v/>
      </c>
      <c r="E2996" t="str">
        <f t="shared" si="46"/>
        <v/>
      </c>
      <c r="F2996" s="1" t="str" cm="1">
        <f t="array" ref="F2996">IFERROR(INDEX($A$2:$A$4718,E2996),"")</f>
        <v/>
      </c>
    </row>
    <row r="2997" spans="1:6" x14ac:dyDescent="0.3">
      <c r="A2997" t="s">
        <v>2941</v>
      </c>
      <c r="B2997">
        <v>47470</v>
      </c>
      <c r="C2997" s="1">
        <f>ROWS($B$2:B2997)</f>
        <v>2996</v>
      </c>
      <c r="D2997" t="str">
        <f>IF(Formulaire!$D$35=Communes!B2997,Communes!C2997,"")</f>
        <v/>
      </c>
      <c r="E2997" t="str">
        <f t="shared" si="46"/>
        <v/>
      </c>
      <c r="F2997" s="1" t="str" cm="1">
        <f t="array" ref="F2997">IFERROR(INDEX($A$2:$A$4718,E2997),"")</f>
        <v/>
      </c>
    </row>
    <row r="2998" spans="1:6" x14ac:dyDescent="0.3">
      <c r="A2998" t="s">
        <v>2942</v>
      </c>
      <c r="B2998">
        <v>47550</v>
      </c>
      <c r="C2998" s="1">
        <f>ROWS($B$2:B2998)</f>
        <v>2997</v>
      </c>
      <c r="D2998" t="str">
        <f>IF(Formulaire!$D$35=Communes!B2998,Communes!C2998,"")</f>
        <v/>
      </c>
      <c r="E2998" t="str">
        <f t="shared" si="46"/>
        <v/>
      </c>
      <c r="F2998" s="1" t="str" cm="1">
        <f t="array" ref="F2998">IFERROR(INDEX($A$2:$A$4718,E2998),"")</f>
        <v/>
      </c>
    </row>
    <row r="2999" spans="1:6" x14ac:dyDescent="0.3">
      <c r="A2999" t="s">
        <v>2943</v>
      </c>
      <c r="B2999">
        <v>47240</v>
      </c>
      <c r="C2999" s="1">
        <f>ROWS($B$2:B2999)</f>
        <v>2998</v>
      </c>
      <c r="D2999" t="str">
        <f>IF(Formulaire!$D$35=Communes!B2999,Communes!C2999,"")</f>
        <v/>
      </c>
      <c r="E2999" t="str">
        <f t="shared" si="46"/>
        <v/>
      </c>
      <c r="F2999" s="1" t="str" cm="1">
        <f t="array" ref="F2999">IFERROR(INDEX($A$2:$A$4718,E2999),"")</f>
        <v/>
      </c>
    </row>
    <row r="3000" spans="1:6" x14ac:dyDescent="0.3">
      <c r="A3000" t="s">
        <v>2944</v>
      </c>
      <c r="B3000">
        <v>47290</v>
      </c>
      <c r="C3000" s="1">
        <f>ROWS($B$2:B3000)</f>
        <v>2999</v>
      </c>
      <c r="D3000" t="str">
        <f>IF(Formulaire!$D$35=Communes!B3000,Communes!C3000,"")</f>
        <v/>
      </c>
      <c r="E3000" t="str">
        <f t="shared" si="46"/>
        <v/>
      </c>
      <c r="F3000" s="1" t="str" cm="1">
        <f t="array" ref="F3000">IFERROR(INDEX($A$2:$A$4718,E3000),"")</f>
        <v/>
      </c>
    </row>
    <row r="3001" spans="1:6" x14ac:dyDescent="0.3">
      <c r="A3001" t="s">
        <v>2945</v>
      </c>
      <c r="B3001">
        <v>47250</v>
      </c>
      <c r="C3001" s="1">
        <f>ROWS($B$2:B3001)</f>
        <v>3000</v>
      </c>
      <c r="D3001" t="str">
        <f>IF(Formulaire!$D$35=Communes!B3001,Communes!C3001,"")</f>
        <v/>
      </c>
      <c r="E3001" t="str">
        <f t="shared" si="46"/>
        <v/>
      </c>
      <c r="F3001" s="1" t="str" cm="1">
        <f t="array" ref="F3001">IFERROR(INDEX($A$2:$A$4718,E3001),"")</f>
        <v/>
      </c>
    </row>
    <row r="3002" spans="1:6" x14ac:dyDescent="0.3">
      <c r="A3002" t="s">
        <v>2946</v>
      </c>
      <c r="B3002">
        <v>47410</v>
      </c>
      <c r="C3002" s="1">
        <f>ROWS($B$2:B3002)</f>
        <v>3001</v>
      </c>
      <c r="D3002" t="str">
        <f>IF(Formulaire!$D$35=Communes!B3002,Communes!C3002,"")</f>
        <v/>
      </c>
      <c r="E3002" t="str">
        <f t="shared" si="46"/>
        <v/>
      </c>
      <c r="F3002" s="1" t="str" cm="1">
        <f t="array" ref="F3002">IFERROR(INDEX($A$2:$A$4718,E3002),"")</f>
        <v/>
      </c>
    </row>
    <row r="3003" spans="1:6" x14ac:dyDescent="0.3">
      <c r="A3003" t="s">
        <v>2947</v>
      </c>
      <c r="B3003">
        <v>47370</v>
      </c>
      <c r="C3003" s="1">
        <f>ROWS($B$2:B3003)</f>
        <v>3002</v>
      </c>
      <c r="D3003" t="str">
        <f>IF(Formulaire!$D$35=Communes!B3003,Communes!C3003,"")</f>
        <v/>
      </c>
      <c r="E3003" t="str">
        <f t="shared" si="46"/>
        <v/>
      </c>
      <c r="F3003" s="1" t="str" cm="1">
        <f t="array" ref="F3003">IFERROR(INDEX($A$2:$A$4718,E3003),"")</f>
        <v/>
      </c>
    </row>
    <row r="3004" spans="1:6" x14ac:dyDescent="0.3">
      <c r="A3004" t="s">
        <v>2948</v>
      </c>
      <c r="B3004">
        <v>47210</v>
      </c>
      <c r="C3004" s="1">
        <f>ROWS($B$2:B3004)</f>
        <v>3003</v>
      </c>
      <c r="D3004" t="str">
        <f>IF(Formulaire!$D$35=Communes!B3004,Communes!C3004,"")</f>
        <v/>
      </c>
      <c r="E3004" t="str">
        <f t="shared" si="46"/>
        <v/>
      </c>
      <c r="F3004" s="1" t="str" cm="1">
        <f t="array" ref="F3004">IFERROR(INDEX($A$2:$A$4718,E3004),"")</f>
        <v/>
      </c>
    </row>
    <row r="3005" spans="1:6" x14ac:dyDescent="0.3">
      <c r="A3005" t="s">
        <v>2949</v>
      </c>
      <c r="B3005">
        <v>47320</v>
      </c>
      <c r="C3005" s="1">
        <f>ROWS($B$2:B3005)</f>
        <v>3004</v>
      </c>
      <c r="D3005" t="str">
        <f>IF(Formulaire!$D$35=Communes!B3005,Communes!C3005,"")</f>
        <v/>
      </c>
      <c r="E3005" t="str">
        <f t="shared" si="46"/>
        <v/>
      </c>
      <c r="F3005" s="1" t="str" cm="1">
        <f t="array" ref="F3005">IFERROR(INDEX($A$2:$A$4718,E3005),"")</f>
        <v/>
      </c>
    </row>
    <row r="3006" spans="1:6" x14ac:dyDescent="0.3">
      <c r="A3006" t="s">
        <v>2950</v>
      </c>
      <c r="B3006">
        <v>47420</v>
      </c>
      <c r="C3006" s="1">
        <f>ROWS($B$2:B3006)</f>
        <v>3005</v>
      </c>
      <c r="D3006" t="str">
        <f>IF(Formulaire!$D$35=Communes!B3006,Communes!C3006,"")</f>
        <v/>
      </c>
      <c r="E3006" t="str">
        <f t="shared" si="46"/>
        <v/>
      </c>
      <c r="F3006" s="1" t="str" cm="1">
        <f t="array" ref="F3006">IFERROR(INDEX($A$2:$A$4718,E3006),"")</f>
        <v/>
      </c>
    </row>
    <row r="3007" spans="1:6" x14ac:dyDescent="0.3">
      <c r="A3007" t="s">
        <v>2097</v>
      </c>
      <c r="B3007">
        <v>47310</v>
      </c>
      <c r="C3007" s="1">
        <f>ROWS($B$2:B3007)</f>
        <v>3006</v>
      </c>
      <c r="D3007" t="str">
        <f>IF(Formulaire!$D$35=Communes!B3007,Communes!C3007,"")</f>
        <v/>
      </c>
      <c r="E3007" t="str">
        <f t="shared" si="46"/>
        <v/>
      </c>
      <c r="F3007" s="1" t="str" cm="1">
        <f t="array" ref="F3007">IFERROR(INDEX($A$2:$A$4718,E3007),"")</f>
        <v/>
      </c>
    </row>
    <row r="3008" spans="1:6" x14ac:dyDescent="0.3">
      <c r="A3008" t="s">
        <v>2951</v>
      </c>
      <c r="B3008">
        <v>47130</v>
      </c>
      <c r="C3008" s="1">
        <f>ROWS($B$2:B3008)</f>
        <v>3007</v>
      </c>
      <c r="D3008" t="str">
        <f>IF(Formulaire!$D$35=Communes!B3008,Communes!C3008,"")</f>
        <v/>
      </c>
      <c r="E3008" t="str">
        <f t="shared" si="46"/>
        <v/>
      </c>
      <c r="F3008" s="1" t="str" cm="1">
        <f t="array" ref="F3008">IFERROR(INDEX($A$2:$A$4718,E3008),"")</f>
        <v/>
      </c>
    </row>
    <row r="3009" spans="1:6" x14ac:dyDescent="0.3">
      <c r="A3009" t="s">
        <v>2952</v>
      </c>
      <c r="B3009">
        <v>47260</v>
      </c>
      <c r="C3009" s="1">
        <f>ROWS($B$2:B3009)</f>
        <v>3008</v>
      </c>
      <c r="D3009" t="str">
        <f>IF(Formulaire!$D$35=Communes!B3009,Communes!C3009,"")</f>
        <v/>
      </c>
      <c r="E3009" t="str">
        <f t="shared" si="46"/>
        <v/>
      </c>
      <c r="F3009" s="1" t="str" cm="1">
        <f t="array" ref="F3009">IFERROR(INDEX($A$2:$A$4718,E3009),"")</f>
        <v/>
      </c>
    </row>
    <row r="3010" spans="1:6" x14ac:dyDescent="0.3">
      <c r="A3010" t="s">
        <v>2953</v>
      </c>
      <c r="B3010">
        <v>47160</v>
      </c>
      <c r="C3010" s="1">
        <f>ROWS($B$2:B3010)</f>
        <v>3009</v>
      </c>
      <c r="D3010" t="str">
        <f>IF(Formulaire!$D$35=Communes!B3010,Communes!C3010,"")</f>
        <v/>
      </c>
      <c r="E3010" t="str">
        <f t="shared" si="46"/>
        <v/>
      </c>
      <c r="F3010" s="1" t="str" cm="1">
        <f t="array" ref="F3010">IFERROR(INDEX($A$2:$A$4718,E3010),"")</f>
        <v/>
      </c>
    </row>
    <row r="3011" spans="1:6" x14ac:dyDescent="0.3">
      <c r="A3011" t="s">
        <v>291</v>
      </c>
      <c r="B3011">
        <v>47330</v>
      </c>
      <c r="C3011" s="1">
        <f>ROWS($B$2:B3011)</f>
        <v>3010</v>
      </c>
      <c r="D3011" t="str">
        <f>IF(Formulaire!$D$35=Communes!B3011,Communes!C3011,"")</f>
        <v/>
      </c>
      <c r="E3011" t="str">
        <f t="shared" ref="E3011:E3074" si="47">IFERROR(SMALL($D:$D,C3011),"")</f>
        <v/>
      </c>
      <c r="F3011" s="1" t="str" cm="1">
        <f t="array" ref="F3011">IFERROR(INDEX($A$2:$A$4718,E3011),"")</f>
        <v/>
      </c>
    </row>
    <row r="3012" spans="1:6" x14ac:dyDescent="0.3">
      <c r="A3012" t="s">
        <v>2954</v>
      </c>
      <c r="B3012">
        <v>47600</v>
      </c>
      <c r="C3012" s="1">
        <f>ROWS($B$2:B3012)</f>
        <v>3011</v>
      </c>
      <c r="D3012" t="str">
        <f>IF(Formulaire!$D$35=Communes!B3012,Communes!C3012,"")</f>
        <v/>
      </c>
      <c r="E3012" t="str">
        <f t="shared" si="47"/>
        <v/>
      </c>
      <c r="F3012" s="1" t="str" cm="1">
        <f t="array" ref="F3012">IFERROR(INDEX($A$2:$A$4718,E3012),"")</f>
        <v/>
      </c>
    </row>
    <row r="3013" spans="1:6" x14ac:dyDescent="0.3">
      <c r="A3013" t="s">
        <v>2955</v>
      </c>
      <c r="B3013">
        <v>47430</v>
      </c>
      <c r="C3013" s="1">
        <f>ROWS($B$2:B3013)</f>
        <v>3012</v>
      </c>
      <c r="D3013" t="str">
        <f>IF(Formulaire!$D$35=Communes!B3013,Communes!C3013,"")</f>
        <v/>
      </c>
      <c r="E3013" t="str">
        <f t="shared" si="47"/>
        <v/>
      </c>
      <c r="F3013" s="1" t="str" cm="1">
        <f t="array" ref="F3013">IFERROR(INDEX($A$2:$A$4718,E3013),"")</f>
        <v/>
      </c>
    </row>
    <row r="3014" spans="1:6" x14ac:dyDescent="0.3">
      <c r="A3014" t="s">
        <v>2188</v>
      </c>
      <c r="B3014">
        <v>47350</v>
      </c>
      <c r="C3014" s="1">
        <f>ROWS($B$2:B3014)</f>
        <v>3013</v>
      </c>
      <c r="D3014" t="str">
        <f>IF(Formulaire!$D$35=Communes!B3014,Communes!C3014,"")</f>
        <v/>
      </c>
      <c r="E3014" t="str">
        <f t="shared" si="47"/>
        <v/>
      </c>
      <c r="F3014" s="1" t="str" cm="1">
        <f t="array" ref="F3014">IFERROR(INDEX($A$2:$A$4718,E3014),"")</f>
        <v/>
      </c>
    </row>
    <row r="3015" spans="1:6" x14ac:dyDescent="0.3">
      <c r="A3015" t="s">
        <v>2956</v>
      </c>
      <c r="B3015">
        <v>47290</v>
      </c>
      <c r="C3015" s="1">
        <f>ROWS($B$2:B3015)</f>
        <v>3014</v>
      </c>
      <c r="D3015" t="str">
        <f>IF(Formulaire!$D$35=Communes!B3015,Communes!C3015,"")</f>
        <v/>
      </c>
      <c r="E3015" t="str">
        <f t="shared" si="47"/>
        <v/>
      </c>
      <c r="F3015" s="1" t="str" cm="1">
        <f t="array" ref="F3015">IFERROR(INDEX($A$2:$A$4718,E3015),"")</f>
        <v/>
      </c>
    </row>
    <row r="3016" spans="1:6" x14ac:dyDescent="0.3">
      <c r="A3016" t="s">
        <v>2957</v>
      </c>
      <c r="B3016">
        <v>47440</v>
      </c>
      <c r="C3016" s="1">
        <f>ROWS($B$2:B3016)</f>
        <v>3015</v>
      </c>
      <c r="D3016" t="str">
        <f>IF(Formulaire!$D$35=Communes!B3016,Communes!C3016,"")</f>
        <v/>
      </c>
      <c r="E3016" t="str">
        <f t="shared" si="47"/>
        <v/>
      </c>
      <c r="F3016" s="1" t="str" cm="1">
        <f t="array" ref="F3016">IFERROR(INDEX($A$2:$A$4718,E3016),"")</f>
        <v/>
      </c>
    </row>
    <row r="3017" spans="1:6" x14ac:dyDescent="0.3">
      <c r="A3017" t="s">
        <v>2958</v>
      </c>
      <c r="B3017">
        <v>47340</v>
      </c>
      <c r="C3017" s="1">
        <f>ROWS($B$2:B3017)</f>
        <v>3016</v>
      </c>
      <c r="D3017" t="str">
        <f>IF(Formulaire!$D$35=Communes!B3017,Communes!C3017,"")</f>
        <v/>
      </c>
      <c r="E3017" t="str">
        <f t="shared" si="47"/>
        <v/>
      </c>
      <c r="F3017" s="1" t="str" cm="1">
        <f t="array" ref="F3017">IFERROR(INDEX($A$2:$A$4718,E3017),"")</f>
        <v/>
      </c>
    </row>
    <row r="3018" spans="1:6" x14ac:dyDescent="0.3">
      <c r="A3018" t="s">
        <v>2959</v>
      </c>
      <c r="B3018">
        <v>47240</v>
      </c>
      <c r="C3018" s="1">
        <f>ROWS($B$2:B3018)</f>
        <v>3017</v>
      </c>
      <c r="D3018" t="str">
        <f>IF(Formulaire!$D$35=Communes!B3018,Communes!C3018,"")</f>
        <v/>
      </c>
      <c r="E3018" t="str">
        <f t="shared" si="47"/>
        <v/>
      </c>
      <c r="F3018" s="1" t="str" cm="1">
        <f t="array" ref="F3018">IFERROR(INDEX($A$2:$A$4718,E3018),"")</f>
        <v/>
      </c>
    </row>
    <row r="3019" spans="1:6" x14ac:dyDescent="0.3">
      <c r="A3019" t="s">
        <v>2960</v>
      </c>
      <c r="B3019">
        <v>47700</v>
      </c>
      <c r="C3019" s="1">
        <f>ROWS($B$2:B3019)</f>
        <v>3018</v>
      </c>
      <c r="D3019" t="str">
        <f>IF(Formulaire!$D$35=Communes!B3019,Communes!C3019,"")</f>
        <v/>
      </c>
      <c r="E3019" t="str">
        <f t="shared" si="47"/>
        <v/>
      </c>
      <c r="F3019" s="1" t="str" cm="1">
        <f t="array" ref="F3019">IFERROR(INDEX($A$2:$A$4718,E3019),"")</f>
        <v/>
      </c>
    </row>
    <row r="3020" spans="1:6" x14ac:dyDescent="0.3">
      <c r="A3020" t="s">
        <v>2961</v>
      </c>
      <c r="B3020">
        <v>47340</v>
      </c>
      <c r="C3020" s="1">
        <f>ROWS($B$2:B3020)</f>
        <v>3019</v>
      </c>
      <c r="D3020" t="str">
        <f>IF(Formulaire!$D$35=Communes!B3020,Communes!C3020,"")</f>
        <v/>
      </c>
      <c r="E3020" t="str">
        <f t="shared" si="47"/>
        <v/>
      </c>
      <c r="F3020" s="1" t="str" cm="1">
        <f t="array" ref="F3020">IFERROR(INDEX($A$2:$A$4718,E3020),"")</f>
        <v/>
      </c>
    </row>
    <row r="3021" spans="1:6" x14ac:dyDescent="0.3">
      <c r="A3021" t="s">
        <v>2962</v>
      </c>
      <c r="B3021">
        <v>47260</v>
      </c>
      <c r="C3021" s="1">
        <f>ROWS($B$2:B3021)</f>
        <v>3020</v>
      </c>
      <c r="D3021" t="str">
        <f>IF(Formulaire!$D$35=Communes!B3021,Communes!C3021,"")</f>
        <v/>
      </c>
      <c r="E3021" t="str">
        <f t="shared" si="47"/>
        <v/>
      </c>
      <c r="F3021" s="1" t="str" cm="1">
        <f t="array" ref="F3021">IFERROR(INDEX($A$2:$A$4718,E3021),"")</f>
        <v/>
      </c>
    </row>
    <row r="3022" spans="1:6" x14ac:dyDescent="0.3">
      <c r="A3022" t="s">
        <v>2963</v>
      </c>
      <c r="B3022">
        <v>47290</v>
      </c>
      <c r="C3022" s="1">
        <f>ROWS($B$2:B3022)</f>
        <v>3021</v>
      </c>
      <c r="D3022" t="str">
        <f>IF(Formulaire!$D$35=Communes!B3022,Communes!C3022,"")</f>
        <v/>
      </c>
      <c r="E3022" t="str">
        <f t="shared" si="47"/>
        <v/>
      </c>
      <c r="F3022" s="1" t="str" cm="1">
        <f t="array" ref="F3022">IFERROR(INDEX($A$2:$A$4718,E3022),"")</f>
        <v/>
      </c>
    </row>
    <row r="3023" spans="1:6" x14ac:dyDescent="0.3">
      <c r="A3023" t="s">
        <v>2964</v>
      </c>
      <c r="B3023">
        <v>47180</v>
      </c>
      <c r="C3023" s="1">
        <f>ROWS($B$2:B3023)</f>
        <v>3022</v>
      </c>
      <c r="D3023" t="str">
        <f>IF(Formulaire!$D$35=Communes!B3023,Communes!C3023,"")</f>
        <v/>
      </c>
      <c r="E3023" t="str">
        <f t="shared" si="47"/>
        <v/>
      </c>
      <c r="F3023" s="1" t="str" cm="1">
        <f t="array" ref="F3023">IFERROR(INDEX($A$2:$A$4718,E3023),"")</f>
        <v/>
      </c>
    </row>
    <row r="3024" spans="1:6" x14ac:dyDescent="0.3">
      <c r="A3024" t="s">
        <v>2965</v>
      </c>
      <c r="B3024">
        <v>47330</v>
      </c>
      <c r="C3024" s="1">
        <f>ROWS($B$2:B3024)</f>
        <v>3023</v>
      </c>
      <c r="D3024" t="str">
        <f>IF(Formulaire!$D$35=Communes!B3024,Communes!C3024,"")</f>
        <v/>
      </c>
      <c r="E3024" t="str">
        <f t="shared" si="47"/>
        <v/>
      </c>
      <c r="F3024" s="1" t="str" cm="1">
        <f t="array" ref="F3024">IFERROR(INDEX($A$2:$A$4718,E3024),"")</f>
        <v/>
      </c>
    </row>
    <row r="3025" spans="1:6" x14ac:dyDescent="0.3">
      <c r="A3025" t="s">
        <v>2966</v>
      </c>
      <c r="B3025">
        <v>47160</v>
      </c>
      <c r="C3025" s="1">
        <f>ROWS($B$2:B3025)</f>
        <v>3024</v>
      </c>
      <c r="D3025" t="str">
        <f>IF(Formulaire!$D$35=Communes!B3025,Communes!C3025,"")</f>
        <v/>
      </c>
      <c r="E3025" t="str">
        <f t="shared" si="47"/>
        <v/>
      </c>
      <c r="F3025" s="1" t="str" cm="1">
        <f t="array" ref="F3025">IFERROR(INDEX($A$2:$A$4718,E3025),"")</f>
        <v/>
      </c>
    </row>
    <row r="3026" spans="1:6" x14ac:dyDescent="0.3">
      <c r="A3026" t="s">
        <v>2967</v>
      </c>
      <c r="B3026">
        <v>47120</v>
      </c>
      <c r="C3026" s="1">
        <f>ROWS($B$2:B3026)</f>
        <v>3025</v>
      </c>
      <c r="D3026" t="str">
        <f>IF(Formulaire!$D$35=Communes!B3026,Communes!C3026,"")</f>
        <v/>
      </c>
      <c r="E3026" t="str">
        <f t="shared" si="47"/>
        <v/>
      </c>
      <c r="F3026" s="1" t="str" cm="1">
        <f t="array" ref="F3026">IFERROR(INDEX($A$2:$A$4718,E3026),"")</f>
        <v/>
      </c>
    </row>
    <row r="3027" spans="1:6" x14ac:dyDescent="0.3">
      <c r="A3027" t="s">
        <v>2968</v>
      </c>
      <c r="B3027">
        <v>47220</v>
      </c>
      <c r="C3027" s="1">
        <f>ROWS($B$2:B3027)</f>
        <v>3026</v>
      </c>
      <c r="D3027" t="str">
        <f>IF(Formulaire!$D$35=Communes!B3027,Communes!C3027,"")</f>
        <v/>
      </c>
      <c r="E3027" t="str">
        <f t="shared" si="47"/>
        <v/>
      </c>
      <c r="F3027" s="1" t="str" cm="1">
        <f t="array" ref="F3027">IFERROR(INDEX($A$2:$A$4718,E3027),"")</f>
        <v/>
      </c>
    </row>
    <row r="3028" spans="1:6" x14ac:dyDescent="0.3">
      <c r="A3028" t="s">
        <v>2969</v>
      </c>
      <c r="B3028">
        <v>47430</v>
      </c>
      <c r="C3028" s="1">
        <f>ROWS($B$2:B3028)</f>
        <v>3027</v>
      </c>
      <c r="D3028" t="str">
        <f>IF(Formulaire!$D$35=Communes!B3028,Communes!C3028,"")</f>
        <v/>
      </c>
      <c r="E3028" t="str">
        <f t="shared" si="47"/>
        <v/>
      </c>
      <c r="F3028" s="1" t="str" cm="1">
        <f t="array" ref="F3028">IFERROR(INDEX($A$2:$A$4718,E3028),"")</f>
        <v/>
      </c>
    </row>
    <row r="3029" spans="1:6" x14ac:dyDescent="0.3">
      <c r="A3029" t="s">
        <v>2970</v>
      </c>
      <c r="B3029">
        <v>47470</v>
      </c>
      <c r="C3029" s="1">
        <f>ROWS($B$2:B3029)</f>
        <v>3028</v>
      </c>
      <c r="D3029" t="str">
        <f>IF(Formulaire!$D$35=Communes!B3029,Communes!C3029,"")</f>
        <v/>
      </c>
      <c r="E3029" t="str">
        <f t="shared" si="47"/>
        <v/>
      </c>
      <c r="F3029" s="1" t="str" cm="1">
        <f t="array" ref="F3029">IFERROR(INDEX($A$2:$A$4718,E3029),"")</f>
        <v/>
      </c>
    </row>
    <row r="3030" spans="1:6" x14ac:dyDescent="0.3">
      <c r="A3030" t="s">
        <v>2971</v>
      </c>
      <c r="B3030">
        <v>47330</v>
      </c>
      <c r="C3030" s="1">
        <f>ROWS($B$2:B3030)</f>
        <v>3029</v>
      </c>
      <c r="D3030" t="str">
        <f>IF(Formulaire!$D$35=Communes!B3030,Communes!C3030,"")</f>
        <v/>
      </c>
      <c r="E3030" t="str">
        <f t="shared" si="47"/>
        <v/>
      </c>
      <c r="F3030" s="1" t="str" cm="1">
        <f t="array" ref="F3030">IFERROR(INDEX($A$2:$A$4718,E3030),"")</f>
        <v/>
      </c>
    </row>
    <row r="3031" spans="1:6" x14ac:dyDescent="0.3">
      <c r="A3031" t="s">
        <v>2972</v>
      </c>
      <c r="B3031">
        <v>47370</v>
      </c>
      <c r="C3031" s="1">
        <f>ROWS($B$2:B3031)</f>
        <v>3030</v>
      </c>
      <c r="D3031" t="str">
        <f>IF(Formulaire!$D$35=Communes!B3031,Communes!C3031,"")</f>
        <v/>
      </c>
      <c r="E3031" t="str">
        <f t="shared" si="47"/>
        <v/>
      </c>
      <c r="F3031" s="1" t="str" cm="1">
        <f t="array" ref="F3031">IFERROR(INDEX($A$2:$A$4718,E3031),"")</f>
        <v/>
      </c>
    </row>
    <row r="3032" spans="1:6" x14ac:dyDescent="0.3">
      <c r="A3032" t="s">
        <v>2973</v>
      </c>
      <c r="B3032">
        <v>47320</v>
      </c>
      <c r="C3032" s="1">
        <f>ROWS($B$2:B3032)</f>
        <v>3031</v>
      </c>
      <c r="D3032" t="str">
        <f>IF(Formulaire!$D$35=Communes!B3032,Communes!C3032,"")</f>
        <v/>
      </c>
      <c r="E3032" t="str">
        <f t="shared" si="47"/>
        <v/>
      </c>
      <c r="F3032" s="1" t="str" cm="1">
        <f t="array" ref="F3032">IFERROR(INDEX($A$2:$A$4718,E3032),"")</f>
        <v/>
      </c>
    </row>
    <row r="3033" spans="1:6" x14ac:dyDescent="0.3">
      <c r="A3033" t="s">
        <v>2974</v>
      </c>
      <c r="B3033">
        <v>47130</v>
      </c>
      <c r="C3033" s="1">
        <f>ROWS($B$2:B3033)</f>
        <v>3032</v>
      </c>
      <c r="D3033" t="str">
        <f>IF(Formulaire!$D$35=Communes!B3033,Communes!C3033,"")</f>
        <v/>
      </c>
      <c r="E3033" t="str">
        <f t="shared" si="47"/>
        <v/>
      </c>
      <c r="F3033" s="1" t="str" cm="1">
        <f t="array" ref="F3033">IFERROR(INDEX($A$2:$A$4718,E3033),"")</f>
        <v/>
      </c>
    </row>
    <row r="3034" spans="1:6" x14ac:dyDescent="0.3">
      <c r="A3034" t="s">
        <v>2975</v>
      </c>
      <c r="B3034">
        <v>47270</v>
      </c>
      <c r="C3034" s="1">
        <f>ROWS($B$2:B3034)</f>
        <v>3033</v>
      </c>
      <c r="D3034" t="str">
        <f>IF(Formulaire!$D$35=Communes!B3034,Communes!C3034,"")</f>
        <v/>
      </c>
      <c r="E3034" t="str">
        <f t="shared" si="47"/>
        <v/>
      </c>
      <c r="F3034" s="1" t="str" cm="1">
        <f t="array" ref="F3034">IFERROR(INDEX($A$2:$A$4718,E3034),"")</f>
        <v/>
      </c>
    </row>
    <row r="3035" spans="1:6" x14ac:dyDescent="0.3">
      <c r="A3035" t="s">
        <v>2976</v>
      </c>
      <c r="B3035">
        <v>47250</v>
      </c>
      <c r="C3035" s="1">
        <f>ROWS($B$2:B3035)</f>
        <v>3034</v>
      </c>
      <c r="D3035" t="str">
        <f>IF(Formulaire!$D$35=Communes!B3035,Communes!C3035,"")</f>
        <v/>
      </c>
      <c r="E3035" t="str">
        <f t="shared" si="47"/>
        <v/>
      </c>
      <c r="F3035" s="1" t="str" cm="1">
        <f t="array" ref="F3035">IFERROR(INDEX($A$2:$A$4718,E3035),"")</f>
        <v/>
      </c>
    </row>
    <row r="3036" spans="1:6" x14ac:dyDescent="0.3">
      <c r="A3036" t="s">
        <v>2977</v>
      </c>
      <c r="B3036">
        <v>47450</v>
      </c>
      <c r="C3036" s="1">
        <f>ROWS($B$2:B3036)</f>
        <v>3035</v>
      </c>
      <c r="D3036" t="str">
        <f>IF(Formulaire!$D$35=Communes!B3036,Communes!C3036,"")</f>
        <v/>
      </c>
      <c r="E3036" t="str">
        <f t="shared" si="47"/>
        <v/>
      </c>
      <c r="F3036" s="1" t="str" cm="1">
        <f t="array" ref="F3036">IFERROR(INDEX($A$2:$A$4718,E3036),"")</f>
        <v/>
      </c>
    </row>
    <row r="3037" spans="1:6" x14ac:dyDescent="0.3">
      <c r="A3037" t="s">
        <v>2978</v>
      </c>
      <c r="B3037">
        <v>47500</v>
      </c>
      <c r="C3037" s="1">
        <f>ROWS($B$2:B3037)</f>
        <v>3036</v>
      </c>
      <c r="D3037" t="str">
        <f>IF(Formulaire!$D$35=Communes!B3037,Communes!C3037,"")</f>
        <v/>
      </c>
      <c r="E3037" t="str">
        <f t="shared" si="47"/>
        <v/>
      </c>
      <c r="F3037" s="1" t="str" cm="1">
        <f t="array" ref="F3037">IFERROR(INDEX($A$2:$A$4718,E3037),"")</f>
        <v/>
      </c>
    </row>
    <row r="3038" spans="1:6" x14ac:dyDescent="0.3">
      <c r="A3038" t="s">
        <v>2979</v>
      </c>
      <c r="B3038">
        <v>47260</v>
      </c>
      <c r="C3038" s="1">
        <f>ROWS($B$2:B3038)</f>
        <v>3037</v>
      </c>
      <c r="D3038" t="str">
        <f>IF(Formulaire!$D$35=Communes!B3038,Communes!C3038,"")</f>
        <v/>
      </c>
      <c r="E3038" t="str">
        <f t="shared" si="47"/>
        <v/>
      </c>
      <c r="F3038" s="1" t="str" cm="1">
        <f t="array" ref="F3038">IFERROR(INDEX($A$2:$A$4718,E3038),"")</f>
        <v/>
      </c>
    </row>
    <row r="3039" spans="1:6" x14ac:dyDescent="0.3">
      <c r="A3039" t="s">
        <v>2980</v>
      </c>
      <c r="B3039">
        <v>47370</v>
      </c>
      <c r="C3039" s="1">
        <f>ROWS($B$2:B3039)</f>
        <v>3038</v>
      </c>
      <c r="D3039" t="str">
        <f>IF(Formulaire!$D$35=Communes!B3039,Communes!C3039,"")</f>
        <v/>
      </c>
      <c r="E3039" t="str">
        <f t="shared" si="47"/>
        <v/>
      </c>
      <c r="F3039" s="1" t="str" cm="1">
        <f t="array" ref="F3039">IFERROR(INDEX($A$2:$A$4718,E3039),"")</f>
        <v/>
      </c>
    </row>
    <row r="3040" spans="1:6" x14ac:dyDescent="0.3">
      <c r="A3040" t="s">
        <v>2915</v>
      </c>
      <c r="B3040">
        <v>47360</v>
      </c>
      <c r="C3040" s="1">
        <f>ROWS($B$2:B3040)</f>
        <v>3039</v>
      </c>
      <c r="D3040" t="str">
        <f>IF(Formulaire!$D$35=Communes!B3040,Communes!C3040,"")</f>
        <v/>
      </c>
      <c r="E3040" t="str">
        <f t="shared" si="47"/>
        <v/>
      </c>
      <c r="F3040" s="1" t="str" cm="1">
        <f t="array" ref="F3040">IFERROR(INDEX($A$2:$A$4718,E3040),"")</f>
        <v/>
      </c>
    </row>
    <row r="3041" spans="1:6" x14ac:dyDescent="0.3">
      <c r="A3041" t="s">
        <v>2981</v>
      </c>
      <c r="B3041">
        <v>47180</v>
      </c>
      <c r="C3041" s="1">
        <f>ROWS($B$2:B3041)</f>
        <v>3040</v>
      </c>
      <c r="D3041" t="str">
        <f>IF(Formulaire!$D$35=Communes!B3041,Communes!C3041,"")</f>
        <v/>
      </c>
      <c r="E3041" t="str">
        <f t="shared" si="47"/>
        <v/>
      </c>
      <c r="F3041" s="1" t="str" cm="1">
        <f t="array" ref="F3041">IFERROR(INDEX($A$2:$A$4718,E3041),"")</f>
        <v/>
      </c>
    </row>
    <row r="3042" spans="1:6" x14ac:dyDescent="0.3">
      <c r="A3042" t="s">
        <v>2982</v>
      </c>
      <c r="B3042">
        <v>47340</v>
      </c>
      <c r="C3042" s="1">
        <f>ROWS($B$2:B3042)</f>
        <v>3041</v>
      </c>
      <c r="D3042" t="str">
        <f>IF(Formulaire!$D$35=Communes!B3042,Communes!C3042,"")</f>
        <v/>
      </c>
      <c r="E3042" t="str">
        <f t="shared" si="47"/>
        <v/>
      </c>
      <c r="F3042" s="1" t="str" cm="1">
        <f t="array" ref="F3042">IFERROR(INDEX($A$2:$A$4718,E3042),"")</f>
        <v/>
      </c>
    </row>
    <row r="3043" spans="1:6" x14ac:dyDescent="0.3">
      <c r="A3043" t="s">
        <v>2983</v>
      </c>
      <c r="B3043">
        <v>47220</v>
      </c>
      <c r="C3043" s="1">
        <f>ROWS($B$2:B3043)</f>
        <v>3042</v>
      </c>
      <c r="D3043" t="str">
        <f>IF(Formulaire!$D$35=Communes!B3043,Communes!C3043,"")</f>
        <v/>
      </c>
      <c r="E3043" t="str">
        <f t="shared" si="47"/>
        <v/>
      </c>
      <c r="F3043" s="1" t="str" cm="1">
        <f t="array" ref="F3043">IFERROR(INDEX($A$2:$A$4718,E3043),"")</f>
        <v/>
      </c>
    </row>
    <row r="3044" spans="1:6" x14ac:dyDescent="0.3">
      <c r="A3044" t="s">
        <v>2984</v>
      </c>
      <c r="B3044">
        <v>47500</v>
      </c>
      <c r="C3044" s="1">
        <f>ROWS($B$2:B3044)</f>
        <v>3043</v>
      </c>
      <c r="D3044" t="str">
        <f>IF(Formulaire!$D$35=Communes!B3044,Communes!C3044,"")</f>
        <v/>
      </c>
      <c r="E3044" t="str">
        <f t="shared" si="47"/>
        <v/>
      </c>
      <c r="F3044" s="1" t="str" cm="1">
        <f t="array" ref="F3044">IFERROR(INDEX($A$2:$A$4718,E3044),"")</f>
        <v/>
      </c>
    </row>
    <row r="3045" spans="1:6" x14ac:dyDescent="0.3">
      <c r="A3045" t="s">
        <v>2985</v>
      </c>
      <c r="B3045">
        <v>47160</v>
      </c>
      <c r="C3045" s="1">
        <f>ROWS($B$2:B3045)</f>
        <v>3044</v>
      </c>
      <c r="D3045" t="str">
        <f>IF(Formulaire!$D$35=Communes!B3045,Communes!C3045,"")</f>
        <v/>
      </c>
      <c r="E3045" t="str">
        <f t="shared" si="47"/>
        <v/>
      </c>
      <c r="F3045" s="1" t="str" cm="1">
        <f t="array" ref="F3045">IFERROR(INDEX($A$2:$A$4718,E3045),"")</f>
        <v/>
      </c>
    </row>
    <row r="3046" spans="1:6" x14ac:dyDescent="0.3">
      <c r="A3046" t="s">
        <v>2986</v>
      </c>
      <c r="B3046">
        <v>47140</v>
      </c>
      <c r="C3046" s="1">
        <f>ROWS($B$2:B3046)</f>
        <v>3045</v>
      </c>
      <c r="D3046" t="str">
        <f>IF(Formulaire!$D$35=Communes!B3046,Communes!C3046,"")</f>
        <v/>
      </c>
      <c r="E3046" t="str">
        <f t="shared" si="47"/>
        <v/>
      </c>
      <c r="F3046" s="1" t="str" cm="1">
        <f t="array" ref="F3046">IFERROR(INDEX($A$2:$A$4718,E3046),"")</f>
        <v/>
      </c>
    </row>
    <row r="3047" spans="1:6" x14ac:dyDescent="0.3">
      <c r="A3047" t="s">
        <v>2987</v>
      </c>
      <c r="B3047">
        <v>47210</v>
      </c>
      <c r="C3047" s="1">
        <f>ROWS($B$2:B3047)</f>
        <v>3046</v>
      </c>
      <c r="D3047" t="str">
        <f>IF(Formulaire!$D$35=Communes!B3047,Communes!C3047,"")</f>
        <v/>
      </c>
      <c r="E3047" t="str">
        <f t="shared" si="47"/>
        <v/>
      </c>
      <c r="F3047" s="1" t="str" cm="1">
        <f t="array" ref="F3047">IFERROR(INDEX($A$2:$A$4718,E3047),"")</f>
        <v/>
      </c>
    </row>
    <row r="3048" spans="1:6" x14ac:dyDescent="0.3">
      <c r="A3048" t="s">
        <v>2988</v>
      </c>
      <c r="B3048">
        <v>47110</v>
      </c>
      <c r="C3048" s="1">
        <f>ROWS($B$2:B3048)</f>
        <v>3047</v>
      </c>
      <c r="D3048" t="str">
        <f>IF(Formulaire!$D$35=Communes!B3048,Communes!C3048,"")</f>
        <v/>
      </c>
      <c r="E3048" t="str">
        <f t="shared" si="47"/>
        <v/>
      </c>
      <c r="F3048" s="1" t="str" cm="1">
        <f t="array" ref="F3048">IFERROR(INDEX($A$2:$A$4718,E3048),"")</f>
        <v/>
      </c>
    </row>
    <row r="3049" spans="1:6" x14ac:dyDescent="0.3">
      <c r="A3049" t="s">
        <v>2989</v>
      </c>
      <c r="B3049">
        <v>47470</v>
      </c>
      <c r="C3049" s="1">
        <f>ROWS($B$2:B3049)</f>
        <v>3048</v>
      </c>
      <c r="D3049" t="str">
        <f>IF(Formulaire!$D$35=Communes!B3049,Communes!C3049,"")</f>
        <v/>
      </c>
      <c r="E3049" t="str">
        <f t="shared" si="47"/>
        <v/>
      </c>
      <c r="F3049" s="1" t="str" cm="1">
        <f t="array" ref="F3049">IFERROR(INDEX($A$2:$A$4718,E3049),"")</f>
        <v/>
      </c>
    </row>
    <row r="3050" spans="1:6" x14ac:dyDescent="0.3">
      <c r="A3050" t="s">
        <v>2990</v>
      </c>
      <c r="B3050">
        <v>47210</v>
      </c>
      <c r="C3050" s="1">
        <f>ROWS($B$2:B3050)</f>
        <v>3049</v>
      </c>
      <c r="D3050" t="str">
        <f>IF(Formulaire!$D$35=Communes!B3050,Communes!C3050,"")</f>
        <v/>
      </c>
      <c r="E3050" t="str">
        <f t="shared" si="47"/>
        <v/>
      </c>
      <c r="F3050" s="1" t="str" cm="1">
        <f t="array" ref="F3050">IFERROR(INDEX($A$2:$A$4718,E3050),"")</f>
        <v/>
      </c>
    </row>
    <row r="3051" spans="1:6" x14ac:dyDescent="0.3">
      <c r="A3051" t="s">
        <v>2991</v>
      </c>
      <c r="B3051">
        <v>47330</v>
      </c>
      <c r="C3051" s="1">
        <f>ROWS($B$2:B3051)</f>
        <v>3050</v>
      </c>
      <c r="D3051" t="str">
        <f>IF(Formulaire!$D$35=Communes!B3051,Communes!C3051,"")</f>
        <v/>
      </c>
      <c r="E3051" t="str">
        <f t="shared" si="47"/>
        <v/>
      </c>
      <c r="F3051" s="1" t="str" cm="1">
        <f t="array" ref="F3051">IFERROR(INDEX($A$2:$A$4718,E3051),"")</f>
        <v/>
      </c>
    </row>
    <row r="3052" spans="1:6" x14ac:dyDescent="0.3">
      <c r="A3052" t="s">
        <v>2992</v>
      </c>
      <c r="B3052">
        <v>47420</v>
      </c>
      <c r="C3052" s="1">
        <f>ROWS($B$2:B3052)</f>
        <v>3051</v>
      </c>
      <c r="D3052" t="str">
        <f>IF(Formulaire!$D$35=Communes!B3052,Communes!C3052,"")</f>
        <v/>
      </c>
      <c r="E3052" t="str">
        <f t="shared" si="47"/>
        <v/>
      </c>
      <c r="F3052" s="1" t="str" cm="1">
        <f t="array" ref="F3052">IFERROR(INDEX($A$2:$A$4718,E3052),"")</f>
        <v/>
      </c>
    </row>
    <row r="3053" spans="1:6" x14ac:dyDescent="0.3">
      <c r="A3053" t="s">
        <v>2993</v>
      </c>
      <c r="B3053">
        <v>47120</v>
      </c>
      <c r="C3053" s="1">
        <f>ROWS($B$2:B3053)</f>
        <v>3052</v>
      </c>
      <c r="D3053" t="str">
        <f>IF(Formulaire!$D$35=Communes!B3053,Communes!C3053,"")</f>
        <v/>
      </c>
      <c r="E3053" t="str">
        <f t="shared" si="47"/>
        <v/>
      </c>
      <c r="F3053" s="1" t="str" cm="1">
        <f t="array" ref="F3053">IFERROR(INDEX($A$2:$A$4718,E3053),"")</f>
        <v/>
      </c>
    </row>
    <row r="3054" spans="1:6" x14ac:dyDescent="0.3">
      <c r="A3054" t="s">
        <v>2994</v>
      </c>
      <c r="B3054">
        <v>47470</v>
      </c>
      <c r="C3054" s="1">
        <f>ROWS($B$2:B3054)</f>
        <v>3053</v>
      </c>
      <c r="D3054" t="str">
        <f>IF(Formulaire!$D$35=Communes!B3054,Communes!C3054,"")</f>
        <v/>
      </c>
      <c r="E3054" t="str">
        <f t="shared" si="47"/>
        <v/>
      </c>
      <c r="F3054" s="1" t="str" cm="1">
        <f t="array" ref="F3054">IFERROR(INDEX($A$2:$A$4718,E3054),"")</f>
        <v/>
      </c>
    </row>
    <row r="3055" spans="1:6" x14ac:dyDescent="0.3">
      <c r="A3055" t="s">
        <v>2995</v>
      </c>
      <c r="B3055">
        <v>47350</v>
      </c>
      <c r="C3055" s="1">
        <f>ROWS($B$2:B3055)</f>
        <v>3054</v>
      </c>
      <c r="D3055" t="str">
        <f>IF(Formulaire!$D$35=Communes!B3055,Communes!C3055,"")</f>
        <v/>
      </c>
      <c r="E3055" t="str">
        <f t="shared" si="47"/>
        <v/>
      </c>
      <c r="F3055" s="1" t="str" cm="1">
        <f t="array" ref="F3055">IFERROR(INDEX($A$2:$A$4718,E3055),"")</f>
        <v/>
      </c>
    </row>
    <row r="3056" spans="1:6" x14ac:dyDescent="0.3">
      <c r="A3056" t="s">
        <v>2996</v>
      </c>
      <c r="B3056">
        <v>47120</v>
      </c>
      <c r="C3056" s="1">
        <f>ROWS($B$2:B3056)</f>
        <v>3055</v>
      </c>
      <c r="D3056" t="str">
        <f>IF(Formulaire!$D$35=Communes!B3056,Communes!C3056,"")</f>
        <v/>
      </c>
      <c r="E3056" t="str">
        <f t="shared" si="47"/>
        <v/>
      </c>
      <c r="F3056" s="1" t="str" cm="1">
        <f t="array" ref="F3056">IFERROR(INDEX($A$2:$A$4718,E3056),"")</f>
        <v/>
      </c>
    </row>
    <row r="3057" spans="1:6" x14ac:dyDescent="0.3">
      <c r="A3057" t="s">
        <v>2997</v>
      </c>
      <c r="B3057">
        <v>47600</v>
      </c>
      <c r="C3057" s="1">
        <f>ROWS($B$2:B3057)</f>
        <v>3056</v>
      </c>
      <c r="D3057" t="str">
        <f>IF(Formulaire!$D$35=Communes!B3057,Communes!C3057,"")</f>
        <v/>
      </c>
      <c r="E3057" t="str">
        <f t="shared" si="47"/>
        <v/>
      </c>
      <c r="F3057" s="1" t="str" cm="1">
        <f t="array" ref="F3057">IFERROR(INDEX($A$2:$A$4718,E3057),"")</f>
        <v/>
      </c>
    </row>
    <row r="3058" spans="1:6" x14ac:dyDescent="0.3">
      <c r="A3058" t="s">
        <v>2998</v>
      </c>
      <c r="B3058">
        <v>47310</v>
      </c>
      <c r="C3058" s="1">
        <f>ROWS($B$2:B3058)</f>
        <v>3057</v>
      </c>
      <c r="D3058" t="str">
        <f>IF(Formulaire!$D$35=Communes!B3058,Communes!C3058,"")</f>
        <v/>
      </c>
      <c r="E3058" t="str">
        <f t="shared" si="47"/>
        <v/>
      </c>
      <c r="F3058" s="1" t="str" cm="1">
        <f t="array" ref="F3058">IFERROR(INDEX($A$2:$A$4718,E3058),"")</f>
        <v/>
      </c>
    </row>
    <row r="3059" spans="1:6" x14ac:dyDescent="0.3">
      <c r="A3059" t="s">
        <v>2999</v>
      </c>
      <c r="B3059">
        <v>47220</v>
      </c>
      <c r="C3059" s="1">
        <f>ROWS($B$2:B3059)</f>
        <v>3058</v>
      </c>
      <c r="D3059" t="str">
        <f>IF(Formulaire!$D$35=Communes!B3059,Communes!C3059,"")</f>
        <v/>
      </c>
      <c r="E3059" t="str">
        <f t="shared" si="47"/>
        <v/>
      </c>
      <c r="F3059" s="1" t="str" cm="1">
        <f t="array" ref="F3059">IFERROR(INDEX($A$2:$A$4718,E3059),"")</f>
        <v/>
      </c>
    </row>
    <row r="3060" spans="1:6" x14ac:dyDescent="0.3">
      <c r="A3060" t="s">
        <v>3000</v>
      </c>
      <c r="B3060">
        <v>47700</v>
      </c>
      <c r="C3060" s="1">
        <f>ROWS($B$2:B3060)</f>
        <v>3059</v>
      </c>
      <c r="D3060" t="str">
        <f>IF(Formulaire!$D$35=Communes!B3060,Communes!C3060,"")</f>
        <v/>
      </c>
      <c r="E3060" t="str">
        <f t="shared" si="47"/>
        <v/>
      </c>
      <c r="F3060" s="1" t="str" cm="1">
        <f t="array" ref="F3060">IFERROR(INDEX($A$2:$A$4718,E3060),"")</f>
        <v/>
      </c>
    </row>
    <row r="3061" spans="1:6" x14ac:dyDescent="0.3">
      <c r="A3061" t="s">
        <v>3001</v>
      </c>
      <c r="B3061">
        <v>47400</v>
      </c>
      <c r="C3061" s="1">
        <f>ROWS($B$2:B3061)</f>
        <v>3060</v>
      </c>
      <c r="D3061" t="str">
        <f>IF(Formulaire!$D$35=Communes!B3061,Communes!C3061,"")</f>
        <v/>
      </c>
      <c r="E3061" t="str">
        <f t="shared" si="47"/>
        <v/>
      </c>
      <c r="F3061" s="1" t="str" cm="1">
        <f t="array" ref="F3061">IFERROR(INDEX($A$2:$A$4718,E3061),"")</f>
        <v/>
      </c>
    </row>
    <row r="3062" spans="1:6" x14ac:dyDescent="0.3">
      <c r="A3062" t="s">
        <v>3002</v>
      </c>
      <c r="B3062">
        <v>47400</v>
      </c>
      <c r="C3062" s="1">
        <f>ROWS($B$2:B3062)</f>
        <v>3061</v>
      </c>
      <c r="D3062" t="str">
        <f>IF(Formulaire!$D$35=Communes!B3062,Communes!C3062,"")</f>
        <v/>
      </c>
      <c r="E3062" t="str">
        <f t="shared" si="47"/>
        <v/>
      </c>
      <c r="F3062" s="1" t="str" cm="1">
        <f t="array" ref="F3062">IFERROR(INDEX($A$2:$A$4718,E3062),"")</f>
        <v/>
      </c>
    </row>
    <row r="3063" spans="1:6" x14ac:dyDescent="0.3">
      <c r="A3063" t="s">
        <v>3003</v>
      </c>
      <c r="B3063">
        <v>47330</v>
      </c>
      <c r="C3063" s="1">
        <f>ROWS($B$2:B3063)</f>
        <v>3062</v>
      </c>
      <c r="D3063" t="str">
        <f>IF(Formulaire!$D$35=Communes!B3063,Communes!C3063,"")</f>
        <v/>
      </c>
      <c r="E3063" t="str">
        <f t="shared" si="47"/>
        <v/>
      </c>
      <c r="F3063" s="1" t="str" cm="1">
        <f t="array" ref="F3063">IFERROR(INDEX($A$2:$A$4718,E3063),"")</f>
        <v/>
      </c>
    </row>
    <row r="3064" spans="1:6" x14ac:dyDescent="0.3">
      <c r="A3064" t="s">
        <v>3004</v>
      </c>
      <c r="B3064">
        <v>47230</v>
      </c>
      <c r="C3064" s="1">
        <f>ROWS($B$2:B3064)</f>
        <v>3063</v>
      </c>
      <c r="D3064" t="str">
        <f>IF(Formulaire!$D$35=Communes!B3064,Communes!C3064,"")</f>
        <v/>
      </c>
      <c r="E3064" t="str">
        <f t="shared" si="47"/>
        <v/>
      </c>
      <c r="F3064" s="1" t="str" cm="1">
        <f t="array" ref="F3064">IFERROR(INDEX($A$2:$A$4718,E3064),"")</f>
        <v/>
      </c>
    </row>
    <row r="3065" spans="1:6" x14ac:dyDescent="0.3">
      <c r="A3065" t="s">
        <v>3005</v>
      </c>
      <c r="B3065">
        <v>47600</v>
      </c>
      <c r="C3065" s="1">
        <f>ROWS($B$2:B3065)</f>
        <v>3064</v>
      </c>
      <c r="D3065" t="str">
        <f>IF(Formulaire!$D$35=Communes!B3065,Communes!C3065,"")</f>
        <v/>
      </c>
      <c r="E3065" t="str">
        <f t="shared" si="47"/>
        <v/>
      </c>
      <c r="F3065" s="1" t="str" cm="1">
        <f t="array" ref="F3065">IFERROR(INDEX($A$2:$A$4718,E3065),"")</f>
        <v/>
      </c>
    </row>
    <row r="3066" spans="1:6" x14ac:dyDescent="0.3">
      <c r="A3066" t="s">
        <v>3006</v>
      </c>
      <c r="B3066">
        <v>47260</v>
      </c>
      <c r="C3066" s="1">
        <f>ROWS($B$2:B3066)</f>
        <v>3065</v>
      </c>
      <c r="D3066" t="str">
        <f>IF(Formulaire!$D$35=Communes!B3066,Communes!C3066,"")</f>
        <v/>
      </c>
      <c r="E3066" t="str">
        <f t="shared" si="47"/>
        <v/>
      </c>
      <c r="F3066" s="1" t="str" cm="1">
        <f t="array" ref="F3066">IFERROR(INDEX($A$2:$A$4718,E3066),"")</f>
        <v/>
      </c>
    </row>
    <row r="3067" spans="1:6" x14ac:dyDescent="0.3">
      <c r="A3067" t="s">
        <v>3007</v>
      </c>
      <c r="B3067">
        <v>47510</v>
      </c>
      <c r="C3067" s="1">
        <f>ROWS($B$2:B3067)</f>
        <v>3066</v>
      </c>
      <c r="D3067" t="str">
        <f>IF(Formulaire!$D$35=Communes!B3067,Communes!C3067,"")</f>
        <v/>
      </c>
      <c r="E3067" t="str">
        <f t="shared" si="47"/>
        <v/>
      </c>
      <c r="F3067" s="1" t="str" cm="1">
        <f t="array" ref="F3067">IFERROR(INDEX($A$2:$A$4718,E3067),"")</f>
        <v/>
      </c>
    </row>
    <row r="3068" spans="1:6" x14ac:dyDescent="0.3">
      <c r="A3068" t="s">
        <v>3008</v>
      </c>
      <c r="B3068">
        <v>47200</v>
      </c>
      <c r="C3068" s="1">
        <f>ROWS($B$2:B3068)</f>
        <v>3067</v>
      </c>
      <c r="D3068" t="str">
        <f>IF(Formulaire!$D$35=Communes!B3068,Communes!C3068,"")</f>
        <v/>
      </c>
      <c r="E3068" t="str">
        <f t="shared" si="47"/>
        <v/>
      </c>
      <c r="F3068" s="1" t="str" cm="1">
        <f t="array" ref="F3068">IFERROR(INDEX($A$2:$A$4718,E3068),"")</f>
        <v/>
      </c>
    </row>
    <row r="3069" spans="1:6" x14ac:dyDescent="0.3">
      <c r="A3069" t="s">
        <v>3009</v>
      </c>
      <c r="B3069">
        <v>47600</v>
      </c>
      <c r="C3069" s="1">
        <f>ROWS($B$2:B3069)</f>
        <v>3068</v>
      </c>
      <c r="D3069" t="str">
        <f>IF(Formulaire!$D$35=Communes!B3069,Communes!C3069,"")</f>
        <v/>
      </c>
      <c r="E3069" t="str">
        <f t="shared" si="47"/>
        <v/>
      </c>
      <c r="F3069" s="1" t="str" cm="1">
        <f t="array" ref="F3069">IFERROR(INDEX($A$2:$A$4718,E3069),"")</f>
        <v/>
      </c>
    </row>
    <row r="3070" spans="1:6" x14ac:dyDescent="0.3">
      <c r="A3070" t="s">
        <v>3010</v>
      </c>
      <c r="B3070">
        <v>47600</v>
      </c>
      <c r="C3070" s="1">
        <f>ROWS($B$2:B3070)</f>
        <v>3069</v>
      </c>
      <c r="D3070" t="str">
        <f>IF(Formulaire!$D$35=Communes!B3070,Communes!C3070,"")</f>
        <v/>
      </c>
      <c r="E3070" t="str">
        <f t="shared" si="47"/>
        <v/>
      </c>
      <c r="F3070" s="1" t="str" cm="1">
        <f t="array" ref="F3070">IFERROR(INDEX($A$2:$A$4718,E3070),"")</f>
        <v/>
      </c>
    </row>
    <row r="3071" spans="1:6" x14ac:dyDescent="0.3">
      <c r="A3071" t="s">
        <v>3011</v>
      </c>
      <c r="B3071">
        <v>47360</v>
      </c>
      <c r="C3071" s="1">
        <f>ROWS($B$2:B3071)</f>
        <v>3070</v>
      </c>
      <c r="D3071" t="str">
        <f>IF(Formulaire!$D$35=Communes!B3071,Communes!C3071,"")</f>
        <v/>
      </c>
      <c r="E3071" t="str">
        <f t="shared" si="47"/>
        <v/>
      </c>
      <c r="F3071" s="1" t="str" cm="1">
        <f t="array" ref="F3071">IFERROR(INDEX($A$2:$A$4718,E3071),"")</f>
        <v/>
      </c>
    </row>
    <row r="3072" spans="1:6" x14ac:dyDescent="0.3">
      <c r="A3072" t="s">
        <v>3012</v>
      </c>
      <c r="B3072">
        <v>47140</v>
      </c>
      <c r="C3072" s="1">
        <f>ROWS($B$2:B3072)</f>
        <v>3071</v>
      </c>
      <c r="D3072" t="str">
        <f>IF(Formulaire!$D$35=Communes!B3072,Communes!C3072,"")</f>
        <v/>
      </c>
      <c r="E3072" t="str">
        <f t="shared" si="47"/>
        <v/>
      </c>
      <c r="F3072" s="1" t="str" cm="1">
        <f t="array" ref="F3072">IFERROR(INDEX($A$2:$A$4718,E3072),"")</f>
        <v/>
      </c>
    </row>
    <row r="3073" spans="1:6" x14ac:dyDescent="0.3">
      <c r="A3073" t="s">
        <v>3013</v>
      </c>
      <c r="B3073">
        <v>47500</v>
      </c>
      <c r="C3073" s="1">
        <f>ROWS($B$2:B3073)</f>
        <v>3072</v>
      </c>
      <c r="D3073" t="str">
        <f>IF(Formulaire!$D$35=Communes!B3073,Communes!C3073,"")</f>
        <v/>
      </c>
      <c r="E3073" t="str">
        <f t="shared" si="47"/>
        <v/>
      </c>
      <c r="F3073" s="1" t="str" cm="1">
        <f t="array" ref="F3073">IFERROR(INDEX($A$2:$A$4718,E3073),"")</f>
        <v/>
      </c>
    </row>
    <row r="3074" spans="1:6" x14ac:dyDescent="0.3">
      <c r="A3074" t="s">
        <v>3014</v>
      </c>
      <c r="B3074">
        <v>47190</v>
      </c>
      <c r="C3074" s="1">
        <f>ROWS($B$2:B3074)</f>
        <v>3073</v>
      </c>
      <c r="D3074" t="str">
        <f>IF(Formulaire!$D$35=Communes!B3074,Communes!C3074,"")</f>
        <v/>
      </c>
      <c r="E3074" t="str">
        <f t="shared" si="47"/>
        <v/>
      </c>
      <c r="F3074" s="1" t="str" cm="1">
        <f t="array" ref="F3074">IFERROR(INDEX($A$2:$A$4718,E3074),"")</f>
        <v/>
      </c>
    </row>
    <row r="3075" spans="1:6" x14ac:dyDescent="0.3">
      <c r="A3075" t="s">
        <v>2092</v>
      </c>
      <c r="B3075">
        <v>47200</v>
      </c>
      <c r="C3075" s="1">
        <f>ROWS($B$2:B3075)</f>
        <v>3074</v>
      </c>
      <c r="D3075" t="str">
        <f>IF(Formulaire!$D$35=Communes!B3075,Communes!C3075,"")</f>
        <v/>
      </c>
      <c r="E3075" t="str">
        <f t="shared" ref="E3075:E3138" si="48">IFERROR(SMALL($D:$D,C3075),"")</f>
        <v/>
      </c>
      <c r="F3075" s="1" t="str" cm="1">
        <f t="array" ref="F3075">IFERROR(INDEX($A$2:$A$4718,E3075),"")</f>
        <v/>
      </c>
    </row>
    <row r="3076" spans="1:6" x14ac:dyDescent="0.3">
      <c r="A3076" t="s">
        <v>3015</v>
      </c>
      <c r="B3076">
        <v>47150</v>
      </c>
      <c r="C3076" s="1">
        <f>ROWS($B$2:B3076)</f>
        <v>3075</v>
      </c>
      <c r="D3076" t="str">
        <f>IF(Formulaire!$D$35=Communes!B3076,Communes!C3076,"")</f>
        <v/>
      </c>
      <c r="E3076" t="str">
        <f t="shared" si="48"/>
        <v/>
      </c>
      <c r="F3076" s="1" t="str" cm="1">
        <f t="array" ref="F3076">IFERROR(INDEX($A$2:$A$4718,E3076),"")</f>
        <v/>
      </c>
    </row>
    <row r="3077" spans="1:6" x14ac:dyDescent="0.3">
      <c r="A3077" t="s">
        <v>3016</v>
      </c>
      <c r="B3077">
        <v>47400</v>
      </c>
      <c r="C3077" s="1">
        <f>ROWS($B$2:B3077)</f>
        <v>3076</v>
      </c>
      <c r="D3077" t="str">
        <f>IF(Formulaire!$D$35=Communes!B3077,Communes!C3077,"")</f>
        <v/>
      </c>
      <c r="E3077" t="str">
        <f t="shared" si="48"/>
        <v/>
      </c>
      <c r="F3077" s="1" t="str" cm="1">
        <f t="array" ref="F3077">IFERROR(INDEX($A$2:$A$4718,E3077),"")</f>
        <v/>
      </c>
    </row>
    <row r="3078" spans="1:6" x14ac:dyDescent="0.3">
      <c r="A3078" t="s">
        <v>3017</v>
      </c>
      <c r="B3078">
        <v>47260</v>
      </c>
      <c r="C3078" s="1">
        <f>ROWS($B$2:B3078)</f>
        <v>3077</v>
      </c>
      <c r="D3078" t="str">
        <f>IF(Formulaire!$D$35=Communes!B3078,Communes!C3078,"")</f>
        <v/>
      </c>
      <c r="E3078" t="str">
        <f t="shared" si="48"/>
        <v/>
      </c>
      <c r="F3078" s="1" t="str" cm="1">
        <f t="array" ref="F3078">IFERROR(INDEX($A$2:$A$4718,E3078),"")</f>
        <v/>
      </c>
    </row>
    <row r="3079" spans="1:6" x14ac:dyDescent="0.3">
      <c r="A3079" t="s">
        <v>3018</v>
      </c>
      <c r="B3079">
        <v>47400</v>
      </c>
      <c r="C3079" s="1">
        <f>ROWS($B$2:B3079)</f>
        <v>3078</v>
      </c>
      <c r="D3079" t="str">
        <f>IF(Formulaire!$D$35=Communes!B3079,Communes!C3079,"")</f>
        <v/>
      </c>
      <c r="E3079" t="str">
        <f t="shared" si="48"/>
        <v/>
      </c>
      <c r="F3079" s="1" t="str" cm="1">
        <f t="array" ref="F3079">IFERROR(INDEX($A$2:$A$4718,E3079),"")</f>
        <v/>
      </c>
    </row>
    <row r="3080" spans="1:6" x14ac:dyDescent="0.3">
      <c r="A3080" t="s">
        <v>3018</v>
      </c>
      <c r="B3080">
        <v>47400</v>
      </c>
      <c r="C3080" s="1">
        <f>ROWS($B$2:B3080)</f>
        <v>3079</v>
      </c>
      <c r="D3080" t="str">
        <f>IF(Formulaire!$D$35=Communes!B3080,Communes!C3080,"")</f>
        <v/>
      </c>
      <c r="E3080" t="str">
        <f t="shared" si="48"/>
        <v/>
      </c>
      <c r="F3080" s="1" t="str" cm="1">
        <f t="array" ref="F3080">IFERROR(INDEX($A$2:$A$4718,E3080),"")</f>
        <v/>
      </c>
    </row>
    <row r="3081" spans="1:6" x14ac:dyDescent="0.3">
      <c r="A3081" t="s">
        <v>3019</v>
      </c>
      <c r="B3081">
        <v>47270</v>
      </c>
      <c r="C3081" s="1">
        <f>ROWS($B$2:B3081)</f>
        <v>3080</v>
      </c>
      <c r="D3081" t="str">
        <f>IF(Formulaire!$D$35=Communes!B3081,Communes!C3081,"")</f>
        <v/>
      </c>
      <c r="E3081" t="str">
        <f t="shared" si="48"/>
        <v/>
      </c>
      <c r="F3081" s="1" t="str" cm="1">
        <f t="array" ref="F3081">IFERROR(INDEX($A$2:$A$4718,E3081),"")</f>
        <v/>
      </c>
    </row>
    <row r="3082" spans="1:6" x14ac:dyDescent="0.3">
      <c r="A3082" t="s">
        <v>3020</v>
      </c>
      <c r="B3082">
        <v>47250</v>
      </c>
      <c r="C3082" s="1">
        <f>ROWS($B$2:B3082)</f>
        <v>3081</v>
      </c>
      <c r="D3082" t="str">
        <f>IF(Formulaire!$D$35=Communes!B3082,Communes!C3082,"")</f>
        <v/>
      </c>
      <c r="E3082" t="str">
        <f t="shared" si="48"/>
        <v/>
      </c>
      <c r="F3082" s="1" t="str" cm="1">
        <f t="array" ref="F3082">IFERROR(INDEX($A$2:$A$4718,E3082),"")</f>
        <v/>
      </c>
    </row>
    <row r="3083" spans="1:6" x14ac:dyDescent="0.3">
      <c r="A3083" t="s">
        <v>3021</v>
      </c>
      <c r="B3083">
        <v>47250</v>
      </c>
      <c r="C3083" s="1">
        <f>ROWS($B$2:B3083)</f>
        <v>3082</v>
      </c>
      <c r="D3083" t="str">
        <f>IF(Formulaire!$D$35=Communes!B3083,Communes!C3083,"")</f>
        <v/>
      </c>
      <c r="E3083" t="str">
        <f t="shared" si="48"/>
        <v/>
      </c>
      <c r="F3083" s="1" t="str" cm="1">
        <f t="array" ref="F3083">IFERROR(INDEX($A$2:$A$4718,E3083),"")</f>
        <v/>
      </c>
    </row>
    <row r="3084" spans="1:6" x14ac:dyDescent="0.3">
      <c r="A3084" t="s">
        <v>3022</v>
      </c>
      <c r="B3084">
        <v>47340</v>
      </c>
      <c r="C3084" s="1">
        <f>ROWS($B$2:B3084)</f>
        <v>3083</v>
      </c>
      <c r="D3084" t="str">
        <f>IF(Formulaire!$D$35=Communes!B3084,Communes!C3084,"")</f>
        <v/>
      </c>
      <c r="E3084" t="str">
        <f t="shared" si="48"/>
        <v/>
      </c>
      <c r="F3084" s="1" t="str" cm="1">
        <f t="array" ref="F3084">IFERROR(INDEX($A$2:$A$4718,E3084),"")</f>
        <v/>
      </c>
    </row>
    <row r="3085" spans="1:6" x14ac:dyDescent="0.3">
      <c r="A3085" t="s">
        <v>3023</v>
      </c>
      <c r="B3085">
        <v>47400</v>
      </c>
      <c r="C3085" s="1">
        <f>ROWS($B$2:B3085)</f>
        <v>3084</v>
      </c>
      <c r="D3085" t="str">
        <f>IF(Formulaire!$D$35=Communes!B3085,Communes!C3085,"")</f>
        <v/>
      </c>
      <c r="E3085" t="str">
        <f t="shared" si="48"/>
        <v/>
      </c>
      <c r="F3085" s="1" t="str" cm="1">
        <f t="array" ref="F3085">IFERROR(INDEX($A$2:$A$4718,E3085),"")</f>
        <v/>
      </c>
    </row>
    <row r="3086" spans="1:6" x14ac:dyDescent="0.3">
      <c r="A3086" t="s">
        <v>3024</v>
      </c>
      <c r="B3086">
        <v>47420</v>
      </c>
      <c r="C3086" s="1">
        <f>ROWS($B$2:B3086)</f>
        <v>3085</v>
      </c>
      <c r="D3086" t="str">
        <f>IF(Formulaire!$D$35=Communes!B3086,Communes!C3086,"")</f>
        <v/>
      </c>
      <c r="E3086" t="str">
        <f t="shared" si="48"/>
        <v/>
      </c>
      <c r="F3086" s="1" t="str" cm="1">
        <f t="array" ref="F3086">IFERROR(INDEX($A$2:$A$4718,E3086),"")</f>
        <v/>
      </c>
    </row>
    <row r="3087" spans="1:6" x14ac:dyDescent="0.3">
      <c r="A3087" t="s">
        <v>3025</v>
      </c>
      <c r="B3087">
        <v>47180</v>
      </c>
      <c r="C3087" s="1">
        <f>ROWS($B$2:B3087)</f>
        <v>3086</v>
      </c>
      <c r="D3087" t="str">
        <f>IF(Formulaire!$D$35=Communes!B3087,Communes!C3087,"")</f>
        <v/>
      </c>
      <c r="E3087" t="str">
        <f t="shared" si="48"/>
        <v/>
      </c>
      <c r="F3087" s="1" t="str" cm="1">
        <f t="array" ref="F3087">IFERROR(INDEX($A$2:$A$4718,E3087),"")</f>
        <v/>
      </c>
    </row>
    <row r="3088" spans="1:6" x14ac:dyDescent="0.3">
      <c r="A3088" t="s">
        <v>3026</v>
      </c>
      <c r="B3088">
        <v>47250</v>
      </c>
      <c r="C3088" s="1">
        <f>ROWS($B$2:B3088)</f>
        <v>3087</v>
      </c>
      <c r="D3088" t="str">
        <f>IF(Formulaire!$D$35=Communes!B3088,Communes!C3088,"")</f>
        <v/>
      </c>
      <c r="E3088" t="str">
        <f t="shared" si="48"/>
        <v/>
      </c>
      <c r="F3088" s="1" t="str" cm="1">
        <f t="array" ref="F3088">IFERROR(INDEX($A$2:$A$4718,E3088),"")</f>
        <v/>
      </c>
    </row>
    <row r="3089" spans="1:6" x14ac:dyDescent="0.3">
      <c r="A3089" t="s">
        <v>3027</v>
      </c>
      <c r="B3089">
        <v>47350</v>
      </c>
      <c r="C3089" s="1">
        <f>ROWS($B$2:B3089)</f>
        <v>3088</v>
      </c>
      <c r="D3089" t="str">
        <f>IF(Formulaire!$D$35=Communes!B3089,Communes!C3089,"")</f>
        <v/>
      </c>
      <c r="E3089" t="str">
        <f t="shared" si="48"/>
        <v/>
      </c>
      <c r="F3089" s="1" t="str" cm="1">
        <f t="array" ref="F3089">IFERROR(INDEX($A$2:$A$4718,E3089),"")</f>
        <v/>
      </c>
    </row>
    <row r="3090" spans="1:6" x14ac:dyDescent="0.3">
      <c r="A3090" t="s">
        <v>3028</v>
      </c>
      <c r="B3090">
        <v>47150</v>
      </c>
      <c r="C3090" s="1">
        <f>ROWS($B$2:B3090)</f>
        <v>3089</v>
      </c>
      <c r="D3090" t="str">
        <f>IF(Formulaire!$D$35=Communes!B3090,Communes!C3090,"")</f>
        <v/>
      </c>
      <c r="E3090" t="str">
        <f t="shared" si="48"/>
        <v/>
      </c>
      <c r="F3090" s="1" t="str" cm="1">
        <f t="array" ref="F3090">IFERROR(INDEX($A$2:$A$4718,E3090),"")</f>
        <v/>
      </c>
    </row>
    <row r="3091" spans="1:6" x14ac:dyDescent="0.3">
      <c r="A3091" t="s">
        <v>3029</v>
      </c>
      <c r="B3091">
        <v>47150</v>
      </c>
      <c r="C3091" s="1">
        <f>ROWS($B$2:B3091)</f>
        <v>3090</v>
      </c>
      <c r="D3091" t="str">
        <f>IF(Formulaire!$D$35=Communes!B3091,Communes!C3091,"")</f>
        <v/>
      </c>
      <c r="E3091" t="str">
        <f t="shared" si="48"/>
        <v/>
      </c>
      <c r="F3091" s="1" t="str" cm="1">
        <f t="array" ref="F3091">IFERROR(INDEX($A$2:$A$4718,E3091),"")</f>
        <v/>
      </c>
    </row>
    <row r="3092" spans="1:6" x14ac:dyDescent="0.3">
      <c r="A3092" t="s">
        <v>3030</v>
      </c>
      <c r="B3092">
        <v>47360</v>
      </c>
      <c r="C3092" s="1">
        <f>ROWS($B$2:B3092)</f>
        <v>3091</v>
      </c>
      <c r="D3092" t="str">
        <f>IF(Formulaire!$D$35=Communes!B3092,Communes!C3092,"")</f>
        <v/>
      </c>
      <c r="E3092" t="str">
        <f t="shared" si="48"/>
        <v/>
      </c>
      <c r="F3092" s="1" t="str" cm="1">
        <f t="array" ref="F3092">IFERROR(INDEX($A$2:$A$4718,E3092),"")</f>
        <v/>
      </c>
    </row>
    <row r="3093" spans="1:6" x14ac:dyDescent="0.3">
      <c r="A3093" t="s">
        <v>3031</v>
      </c>
      <c r="B3093">
        <v>47350</v>
      </c>
      <c r="C3093" s="1">
        <f>ROWS($B$2:B3093)</f>
        <v>3092</v>
      </c>
      <c r="D3093" t="str">
        <f>IF(Formulaire!$D$35=Communes!B3093,Communes!C3093,"")</f>
        <v/>
      </c>
      <c r="E3093" t="str">
        <f t="shared" si="48"/>
        <v/>
      </c>
      <c r="F3093" s="1" t="str" cm="1">
        <f t="array" ref="F3093">IFERROR(INDEX($A$2:$A$4718,E3093),"")</f>
        <v/>
      </c>
    </row>
    <row r="3094" spans="1:6" x14ac:dyDescent="0.3">
      <c r="A3094" t="s">
        <v>3032</v>
      </c>
      <c r="B3094">
        <v>47320</v>
      </c>
      <c r="C3094" s="1">
        <f>ROWS($B$2:B3094)</f>
        <v>3093</v>
      </c>
      <c r="D3094" t="str">
        <f>IF(Formulaire!$D$35=Communes!B3094,Communes!C3094,"")</f>
        <v/>
      </c>
      <c r="E3094" t="str">
        <f t="shared" si="48"/>
        <v/>
      </c>
      <c r="F3094" s="1" t="str" cm="1">
        <f t="array" ref="F3094">IFERROR(INDEX($A$2:$A$4718,E3094),"")</f>
        <v/>
      </c>
    </row>
    <row r="3095" spans="1:6" x14ac:dyDescent="0.3">
      <c r="A3095" t="s">
        <v>3033</v>
      </c>
      <c r="B3095">
        <v>47240</v>
      </c>
      <c r="C3095" s="1">
        <f>ROWS($B$2:B3095)</f>
        <v>3094</v>
      </c>
      <c r="D3095" t="str">
        <f>IF(Formulaire!$D$35=Communes!B3095,Communes!C3095,"")</f>
        <v/>
      </c>
      <c r="E3095" t="str">
        <f t="shared" si="48"/>
        <v/>
      </c>
      <c r="F3095" s="1" t="str" cm="1">
        <f t="array" ref="F3095">IFERROR(INDEX($A$2:$A$4718,E3095),"")</f>
        <v/>
      </c>
    </row>
    <row r="3096" spans="1:6" x14ac:dyDescent="0.3">
      <c r="A3096" t="s">
        <v>3034</v>
      </c>
      <c r="B3096">
        <v>47190</v>
      </c>
      <c r="C3096" s="1">
        <f>ROWS($B$2:B3096)</f>
        <v>3095</v>
      </c>
      <c r="D3096" t="str">
        <f>IF(Formulaire!$D$35=Communes!B3096,Communes!C3096,"")</f>
        <v/>
      </c>
      <c r="E3096" t="str">
        <f t="shared" si="48"/>
        <v/>
      </c>
      <c r="F3096" s="1" t="str" cm="1">
        <f t="array" ref="F3096">IFERROR(INDEX($A$2:$A$4718,E3096),"")</f>
        <v/>
      </c>
    </row>
    <row r="3097" spans="1:6" x14ac:dyDescent="0.3">
      <c r="A3097" t="s">
        <v>3035</v>
      </c>
      <c r="B3097">
        <v>47400</v>
      </c>
      <c r="C3097" s="1">
        <f>ROWS($B$2:B3097)</f>
        <v>3096</v>
      </c>
      <c r="D3097" t="str">
        <f>IF(Formulaire!$D$35=Communes!B3097,Communes!C3097,"")</f>
        <v/>
      </c>
      <c r="E3097" t="str">
        <f t="shared" si="48"/>
        <v/>
      </c>
      <c r="F3097" s="1" t="str" cm="1">
        <f t="array" ref="F3097">IFERROR(INDEX($A$2:$A$4718,E3097),"")</f>
        <v/>
      </c>
    </row>
    <row r="3098" spans="1:6" x14ac:dyDescent="0.3">
      <c r="A3098" t="s">
        <v>3036</v>
      </c>
      <c r="B3098">
        <v>47180</v>
      </c>
      <c r="C3098" s="1">
        <f>ROWS($B$2:B3098)</f>
        <v>3097</v>
      </c>
      <c r="D3098" t="str">
        <f>IF(Formulaire!$D$35=Communes!B3098,Communes!C3098,"")</f>
        <v/>
      </c>
      <c r="E3098" t="str">
        <f t="shared" si="48"/>
        <v/>
      </c>
      <c r="F3098" s="1" t="str" cm="1">
        <f t="array" ref="F3098">IFERROR(INDEX($A$2:$A$4718,E3098),"")</f>
        <v/>
      </c>
    </row>
    <row r="3099" spans="1:6" x14ac:dyDescent="0.3">
      <c r="A3099" t="s">
        <v>3037</v>
      </c>
      <c r="B3099">
        <v>47330</v>
      </c>
      <c r="C3099" s="1">
        <f>ROWS($B$2:B3099)</f>
        <v>3098</v>
      </c>
      <c r="D3099" t="str">
        <f>IF(Formulaire!$D$35=Communes!B3099,Communes!C3099,"")</f>
        <v/>
      </c>
      <c r="E3099" t="str">
        <f t="shared" si="48"/>
        <v/>
      </c>
      <c r="F3099" s="1" t="str" cm="1">
        <f t="array" ref="F3099">IFERROR(INDEX($A$2:$A$4718,E3099),"")</f>
        <v/>
      </c>
    </row>
    <row r="3100" spans="1:6" x14ac:dyDescent="0.3">
      <c r="A3100" t="s">
        <v>3038</v>
      </c>
      <c r="B3100">
        <v>47310</v>
      </c>
      <c r="C3100" s="1">
        <f>ROWS($B$2:B3100)</f>
        <v>3099</v>
      </c>
      <c r="D3100" t="str">
        <f>IF(Formulaire!$D$35=Communes!B3100,Communes!C3100,"")</f>
        <v/>
      </c>
      <c r="E3100" t="str">
        <f t="shared" si="48"/>
        <v/>
      </c>
      <c r="F3100" s="1" t="str" cm="1">
        <f t="array" ref="F3100">IFERROR(INDEX($A$2:$A$4718,E3100),"")</f>
        <v/>
      </c>
    </row>
    <row r="3101" spans="1:6" x14ac:dyDescent="0.3">
      <c r="A3101" t="s">
        <v>3039</v>
      </c>
      <c r="B3101">
        <v>47170</v>
      </c>
      <c r="C3101" s="1">
        <f>ROWS($B$2:B3101)</f>
        <v>3100</v>
      </c>
      <c r="D3101" t="str">
        <f>IF(Formulaire!$D$35=Communes!B3101,Communes!C3101,"")</f>
        <v/>
      </c>
      <c r="E3101" t="str">
        <f t="shared" si="48"/>
        <v/>
      </c>
      <c r="F3101" s="1" t="str" cm="1">
        <f t="array" ref="F3101">IFERROR(INDEX($A$2:$A$4718,E3101),"")</f>
        <v/>
      </c>
    </row>
    <row r="3102" spans="1:6" x14ac:dyDescent="0.3">
      <c r="A3102" t="s">
        <v>3039</v>
      </c>
      <c r="B3102">
        <v>47170</v>
      </c>
      <c r="C3102" s="1">
        <f>ROWS($B$2:B3102)</f>
        <v>3101</v>
      </c>
      <c r="D3102" t="str">
        <f>IF(Formulaire!$D$35=Communes!B3102,Communes!C3102,"")</f>
        <v/>
      </c>
      <c r="E3102" t="str">
        <f t="shared" si="48"/>
        <v/>
      </c>
      <c r="F3102" s="1" t="str" cm="1">
        <f t="array" ref="F3102">IFERROR(INDEX($A$2:$A$4718,E3102),"")</f>
        <v/>
      </c>
    </row>
    <row r="3103" spans="1:6" x14ac:dyDescent="0.3">
      <c r="A3103" t="s">
        <v>3040</v>
      </c>
      <c r="B3103">
        <v>47260</v>
      </c>
      <c r="C3103" s="1">
        <f>ROWS($B$2:B3103)</f>
        <v>3102</v>
      </c>
      <c r="D3103" t="str">
        <f>IF(Formulaire!$D$35=Communes!B3103,Communes!C3103,"")</f>
        <v/>
      </c>
      <c r="E3103" t="str">
        <f t="shared" si="48"/>
        <v/>
      </c>
      <c r="F3103" s="1" t="str" cm="1">
        <f t="array" ref="F3103">IFERROR(INDEX($A$2:$A$4718,E3103),"")</f>
        <v/>
      </c>
    </row>
    <row r="3104" spans="1:6" x14ac:dyDescent="0.3">
      <c r="A3104" t="s">
        <v>3041</v>
      </c>
      <c r="B3104">
        <v>47800</v>
      </c>
      <c r="C3104" s="1">
        <f>ROWS($B$2:B3104)</f>
        <v>3103</v>
      </c>
      <c r="D3104" t="str">
        <f>IF(Formulaire!$D$35=Communes!B3104,Communes!C3104,"")</f>
        <v/>
      </c>
      <c r="E3104" t="str">
        <f t="shared" si="48"/>
        <v/>
      </c>
      <c r="F3104" s="1" t="str" cm="1">
        <f t="array" ref="F3104">IFERROR(INDEX($A$2:$A$4718,E3104),"")</f>
        <v/>
      </c>
    </row>
    <row r="3105" spans="1:6" x14ac:dyDescent="0.3">
      <c r="A3105" t="s">
        <v>3042</v>
      </c>
      <c r="B3105">
        <v>47310</v>
      </c>
      <c r="C3105" s="1">
        <f>ROWS($B$2:B3105)</f>
        <v>3104</v>
      </c>
      <c r="D3105" t="str">
        <f>IF(Formulaire!$D$35=Communes!B3105,Communes!C3105,"")</f>
        <v/>
      </c>
      <c r="E3105" t="str">
        <f t="shared" si="48"/>
        <v/>
      </c>
      <c r="F3105" s="1" t="str" cm="1">
        <f t="array" ref="F3105">IFERROR(INDEX($A$2:$A$4718,E3105),"")</f>
        <v/>
      </c>
    </row>
    <row r="3106" spans="1:6" x14ac:dyDescent="0.3">
      <c r="A3106" t="s">
        <v>3043</v>
      </c>
      <c r="B3106">
        <v>47340</v>
      </c>
      <c r="C3106" s="1">
        <f>ROWS($B$2:B3106)</f>
        <v>3105</v>
      </c>
      <c r="D3106" t="str">
        <f>IF(Formulaire!$D$35=Communes!B3106,Communes!C3106,"")</f>
        <v/>
      </c>
      <c r="E3106" t="str">
        <f t="shared" si="48"/>
        <v/>
      </c>
      <c r="F3106" s="1" t="str" cm="1">
        <f t="array" ref="F3106">IFERROR(INDEX($A$2:$A$4718,E3106),"")</f>
        <v/>
      </c>
    </row>
    <row r="3107" spans="1:6" x14ac:dyDescent="0.3">
      <c r="A3107" t="s">
        <v>279</v>
      </c>
      <c r="B3107">
        <v>47600</v>
      </c>
      <c r="C3107" s="1">
        <f>ROWS($B$2:B3107)</f>
        <v>3106</v>
      </c>
      <c r="D3107" t="str">
        <f>IF(Formulaire!$D$35=Communes!B3107,Communes!C3107,"")</f>
        <v/>
      </c>
      <c r="E3107" t="str">
        <f t="shared" si="48"/>
        <v/>
      </c>
      <c r="F3107" s="1" t="str" cm="1">
        <f t="array" ref="F3107">IFERROR(INDEX($A$2:$A$4718,E3107),"")</f>
        <v/>
      </c>
    </row>
    <row r="3108" spans="1:6" x14ac:dyDescent="0.3">
      <c r="A3108" t="s">
        <v>3044</v>
      </c>
      <c r="B3108">
        <v>47360</v>
      </c>
      <c r="C3108" s="1">
        <f>ROWS($B$2:B3108)</f>
        <v>3107</v>
      </c>
      <c r="D3108" t="str">
        <f>IF(Formulaire!$D$35=Communes!B3108,Communes!C3108,"")</f>
        <v/>
      </c>
      <c r="E3108" t="str">
        <f t="shared" si="48"/>
        <v/>
      </c>
      <c r="F3108" s="1" t="str" cm="1">
        <f t="array" ref="F3108">IFERROR(INDEX($A$2:$A$4718,E3108),"")</f>
        <v/>
      </c>
    </row>
    <row r="3109" spans="1:6" x14ac:dyDescent="0.3">
      <c r="A3109" t="s">
        <v>3045</v>
      </c>
      <c r="B3109">
        <v>47150</v>
      </c>
      <c r="C3109" s="1">
        <f>ROWS($B$2:B3109)</f>
        <v>3108</v>
      </c>
      <c r="D3109" t="str">
        <f>IF(Formulaire!$D$35=Communes!B3109,Communes!C3109,"")</f>
        <v/>
      </c>
      <c r="E3109" t="str">
        <f t="shared" si="48"/>
        <v/>
      </c>
      <c r="F3109" s="1" t="str" cm="1">
        <f t="array" ref="F3109">IFERROR(INDEX($A$2:$A$4718,E3109),"")</f>
        <v/>
      </c>
    </row>
    <row r="3110" spans="1:6" x14ac:dyDescent="0.3">
      <c r="A3110" t="s">
        <v>3046</v>
      </c>
      <c r="B3110">
        <v>47410</v>
      </c>
      <c r="C3110" s="1">
        <f>ROWS($B$2:B3110)</f>
        <v>3109</v>
      </c>
      <c r="D3110" t="str">
        <f>IF(Formulaire!$D$35=Communes!B3110,Communes!C3110,"")</f>
        <v/>
      </c>
      <c r="E3110" t="str">
        <f t="shared" si="48"/>
        <v/>
      </c>
      <c r="F3110" s="1" t="str" cm="1">
        <f t="array" ref="F3110">IFERROR(INDEX($A$2:$A$4718,E3110),"")</f>
        <v/>
      </c>
    </row>
    <row r="3111" spans="1:6" x14ac:dyDescent="0.3">
      <c r="A3111" t="s">
        <v>3047</v>
      </c>
      <c r="B3111">
        <v>47230</v>
      </c>
      <c r="C3111" s="1">
        <f>ROWS($B$2:B3111)</f>
        <v>3110</v>
      </c>
      <c r="D3111" t="str">
        <f>IF(Formulaire!$D$35=Communes!B3111,Communes!C3111,"")</f>
        <v/>
      </c>
      <c r="E3111" t="str">
        <f t="shared" si="48"/>
        <v/>
      </c>
      <c r="F3111" s="1" t="str" cm="1">
        <f t="array" ref="F3111">IFERROR(INDEX($A$2:$A$4718,E3111),"")</f>
        <v/>
      </c>
    </row>
    <row r="3112" spans="1:6" x14ac:dyDescent="0.3">
      <c r="A3112" t="s">
        <v>2916</v>
      </c>
      <c r="B3112">
        <v>47800</v>
      </c>
      <c r="C3112" s="1">
        <f>ROWS($B$2:B3112)</f>
        <v>3111</v>
      </c>
      <c r="D3112" t="str">
        <f>IF(Formulaire!$D$35=Communes!B3112,Communes!C3112,"")</f>
        <v/>
      </c>
      <c r="E3112" t="str">
        <f t="shared" si="48"/>
        <v/>
      </c>
      <c r="F3112" s="1" t="str" cm="1">
        <f t="array" ref="F3112">IFERROR(INDEX($A$2:$A$4718,E3112),"")</f>
        <v/>
      </c>
    </row>
    <row r="3113" spans="1:6" x14ac:dyDescent="0.3">
      <c r="A3113" t="s">
        <v>3048</v>
      </c>
      <c r="B3113">
        <v>47390</v>
      </c>
      <c r="C3113" s="1">
        <f>ROWS($B$2:B3113)</f>
        <v>3112</v>
      </c>
      <c r="D3113" t="str">
        <f>IF(Formulaire!$D$35=Communes!B3113,Communes!C3113,"")</f>
        <v/>
      </c>
      <c r="E3113" t="str">
        <f t="shared" si="48"/>
        <v/>
      </c>
      <c r="F3113" s="1" t="str" cm="1">
        <f t="array" ref="F3113">IFERROR(INDEX($A$2:$A$4718,E3113),"")</f>
        <v/>
      </c>
    </row>
    <row r="3114" spans="1:6" x14ac:dyDescent="0.3">
      <c r="A3114" t="s">
        <v>3049</v>
      </c>
      <c r="B3114">
        <v>47300</v>
      </c>
      <c r="C3114" s="1">
        <f>ROWS($B$2:B3114)</f>
        <v>3113</v>
      </c>
      <c r="D3114" t="str">
        <f>IF(Formulaire!$D$35=Communes!B3114,Communes!C3114,"")</f>
        <v/>
      </c>
      <c r="E3114" t="str">
        <f t="shared" si="48"/>
        <v/>
      </c>
      <c r="F3114" s="1" t="str" cm="1">
        <f t="array" ref="F3114">IFERROR(INDEX($A$2:$A$4718,E3114),"")</f>
        <v/>
      </c>
    </row>
    <row r="3115" spans="1:6" x14ac:dyDescent="0.3">
      <c r="A3115" t="s">
        <v>3050</v>
      </c>
      <c r="B3115">
        <v>47120</v>
      </c>
      <c r="C3115" s="1">
        <f>ROWS($B$2:B3115)</f>
        <v>3114</v>
      </c>
      <c r="D3115" t="str">
        <f>IF(Formulaire!$D$35=Communes!B3115,Communes!C3115,"")</f>
        <v/>
      </c>
      <c r="E3115" t="str">
        <f t="shared" si="48"/>
        <v/>
      </c>
      <c r="F3115" s="1" t="str" cm="1">
        <f t="array" ref="F3115">IFERROR(INDEX($A$2:$A$4718,E3115),"")</f>
        <v/>
      </c>
    </row>
    <row r="3116" spans="1:6" x14ac:dyDescent="0.3">
      <c r="A3116" t="s">
        <v>3051</v>
      </c>
      <c r="B3116">
        <v>47700</v>
      </c>
      <c r="C3116" s="1">
        <f>ROWS($B$2:B3116)</f>
        <v>3115</v>
      </c>
      <c r="D3116" t="str">
        <f>IF(Formulaire!$D$35=Communes!B3116,Communes!C3116,"")</f>
        <v/>
      </c>
      <c r="E3116" t="str">
        <f t="shared" si="48"/>
        <v/>
      </c>
      <c r="F3116" s="1" t="str" cm="1">
        <f t="array" ref="F3116">IFERROR(INDEX($A$2:$A$4718,E3116),"")</f>
        <v/>
      </c>
    </row>
    <row r="3117" spans="1:6" x14ac:dyDescent="0.3">
      <c r="A3117" t="s">
        <v>315</v>
      </c>
      <c r="B3117">
        <v>47200</v>
      </c>
      <c r="C3117" s="1">
        <f>ROWS($B$2:B3117)</f>
        <v>3116</v>
      </c>
      <c r="D3117" t="str">
        <f>IF(Formulaire!$D$35=Communes!B3117,Communes!C3117,"")</f>
        <v/>
      </c>
      <c r="E3117" t="str">
        <f t="shared" si="48"/>
        <v/>
      </c>
      <c r="F3117" s="1" t="str" cm="1">
        <f t="array" ref="F3117">IFERROR(INDEX($A$2:$A$4718,E3117),"")</f>
        <v/>
      </c>
    </row>
    <row r="3118" spans="1:6" x14ac:dyDescent="0.3">
      <c r="A3118" t="s">
        <v>3052</v>
      </c>
      <c r="B3118">
        <v>47120</v>
      </c>
      <c r="C3118" s="1">
        <f>ROWS($B$2:B3118)</f>
        <v>3117</v>
      </c>
      <c r="D3118" t="str">
        <f>IF(Formulaire!$D$35=Communes!B3118,Communes!C3118,"")</f>
        <v/>
      </c>
      <c r="E3118" t="str">
        <f t="shared" si="48"/>
        <v/>
      </c>
      <c r="F3118" s="1" t="str" cm="1">
        <f t="array" ref="F3118">IFERROR(INDEX($A$2:$A$4718,E3118),"")</f>
        <v/>
      </c>
    </row>
    <row r="3119" spans="1:6" x14ac:dyDescent="0.3">
      <c r="A3119" t="s">
        <v>3053</v>
      </c>
      <c r="B3119">
        <v>47290</v>
      </c>
      <c r="C3119" s="1">
        <f>ROWS($B$2:B3119)</f>
        <v>3118</v>
      </c>
      <c r="D3119" t="str">
        <f>IF(Formulaire!$D$35=Communes!B3119,Communes!C3119,"")</f>
        <v/>
      </c>
      <c r="E3119" t="str">
        <f t="shared" si="48"/>
        <v/>
      </c>
      <c r="F3119" s="1" t="str" cm="1">
        <f t="array" ref="F3119">IFERROR(INDEX($A$2:$A$4718,E3119),"")</f>
        <v/>
      </c>
    </row>
    <row r="3120" spans="1:6" x14ac:dyDescent="0.3">
      <c r="A3120" t="s">
        <v>3054</v>
      </c>
      <c r="B3120">
        <v>47360</v>
      </c>
      <c r="C3120" s="1">
        <f>ROWS($B$2:B3120)</f>
        <v>3119</v>
      </c>
      <c r="D3120" t="str">
        <f>IF(Formulaire!$D$35=Communes!B3120,Communes!C3120,"")</f>
        <v/>
      </c>
      <c r="E3120" t="str">
        <f t="shared" si="48"/>
        <v/>
      </c>
      <c r="F3120" s="1" t="str" cm="1">
        <f t="array" ref="F3120">IFERROR(INDEX($A$2:$A$4718,E3120),"")</f>
        <v/>
      </c>
    </row>
    <row r="3121" spans="1:6" x14ac:dyDescent="0.3">
      <c r="A3121" t="s">
        <v>3055</v>
      </c>
      <c r="B3121">
        <v>47360</v>
      </c>
      <c r="C3121" s="1">
        <f>ROWS($B$2:B3121)</f>
        <v>3120</v>
      </c>
      <c r="D3121" t="str">
        <f>IF(Formulaire!$D$35=Communes!B3121,Communes!C3121,"")</f>
        <v/>
      </c>
      <c r="E3121" t="str">
        <f t="shared" si="48"/>
        <v/>
      </c>
      <c r="F3121" s="1" t="str" cm="1">
        <f t="array" ref="F3121">IFERROR(INDEX($A$2:$A$4718,E3121),"")</f>
        <v/>
      </c>
    </row>
    <row r="3122" spans="1:6" x14ac:dyDescent="0.3">
      <c r="A3122" t="s">
        <v>3056</v>
      </c>
      <c r="B3122">
        <v>47200</v>
      </c>
      <c r="C3122" s="1">
        <f>ROWS($B$2:B3122)</f>
        <v>3121</v>
      </c>
      <c r="D3122" t="str">
        <f>IF(Formulaire!$D$35=Communes!B3122,Communes!C3122,"")</f>
        <v/>
      </c>
      <c r="E3122" t="str">
        <f t="shared" si="48"/>
        <v/>
      </c>
      <c r="F3122" s="1" t="str" cm="1">
        <f t="array" ref="F3122">IFERROR(INDEX($A$2:$A$4718,E3122),"")</f>
        <v/>
      </c>
    </row>
    <row r="3123" spans="1:6" x14ac:dyDescent="0.3">
      <c r="A3123" t="s">
        <v>3057</v>
      </c>
      <c r="B3123">
        <v>47200</v>
      </c>
      <c r="C3123" s="1">
        <f>ROWS($B$2:B3123)</f>
        <v>3122</v>
      </c>
      <c r="D3123" t="str">
        <f>IF(Formulaire!$D$35=Communes!B3123,Communes!C3123,"")</f>
        <v/>
      </c>
      <c r="E3123" t="str">
        <f t="shared" si="48"/>
        <v/>
      </c>
      <c r="F3123" s="1" t="str" cm="1">
        <f t="array" ref="F3123">IFERROR(INDEX($A$2:$A$4718,E3123),"")</f>
        <v/>
      </c>
    </row>
    <row r="3124" spans="1:6" x14ac:dyDescent="0.3">
      <c r="A3124" t="s">
        <v>3058</v>
      </c>
      <c r="B3124">
        <v>47220</v>
      </c>
      <c r="C3124" s="1">
        <f>ROWS($B$2:B3124)</f>
        <v>3123</v>
      </c>
      <c r="D3124" t="str">
        <f>IF(Formulaire!$D$35=Communes!B3124,Communes!C3124,"")</f>
        <v/>
      </c>
      <c r="E3124" t="str">
        <f t="shared" si="48"/>
        <v/>
      </c>
      <c r="F3124" s="1" t="str" cm="1">
        <f t="array" ref="F3124">IFERROR(INDEX($A$2:$A$4718,E3124),"")</f>
        <v/>
      </c>
    </row>
    <row r="3125" spans="1:6" x14ac:dyDescent="0.3">
      <c r="A3125" t="s">
        <v>3059</v>
      </c>
      <c r="B3125">
        <v>47430</v>
      </c>
      <c r="C3125" s="1">
        <f>ROWS($B$2:B3125)</f>
        <v>3124</v>
      </c>
      <c r="D3125" t="str">
        <f>IF(Formulaire!$D$35=Communes!B3125,Communes!C3125,"")</f>
        <v/>
      </c>
      <c r="E3125" t="str">
        <f t="shared" si="48"/>
        <v/>
      </c>
      <c r="F3125" s="1" t="str" cm="1">
        <f t="array" ref="F3125">IFERROR(INDEX($A$2:$A$4718,E3125),"")</f>
        <v/>
      </c>
    </row>
    <row r="3126" spans="1:6" x14ac:dyDescent="0.3">
      <c r="A3126" t="s">
        <v>3060</v>
      </c>
      <c r="B3126">
        <v>47370</v>
      </c>
      <c r="C3126" s="1">
        <f>ROWS($B$2:B3126)</f>
        <v>3125</v>
      </c>
      <c r="D3126" t="str">
        <f>IF(Formulaire!$D$35=Communes!B3126,Communes!C3126,"")</f>
        <v/>
      </c>
      <c r="E3126" t="str">
        <f t="shared" si="48"/>
        <v/>
      </c>
      <c r="F3126" s="1" t="str" cm="1">
        <f t="array" ref="F3126">IFERROR(INDEX($A$2:$A$4718,E3126),"")</f>
        <v/>
      </c>
    </row>
    <row r="3127" spans="1:6" x14ac:dyDescent="0.3">
      <c r="A3127" t="s">
        <v>3061</v>
      </c>
      <c r="B3127">
        <v>47140</v>
      </c>
      <c r="C3127" s="1">
        <f>ROWS($B$2:B3127)</f>
        <v>3126</v>
      </c>
      <c r="D3127" t="str">
        <f>IF(Formulaire!$D$35=Communes!B3127,Communes!C3127,"")</f>
        <v/>
      </c>
      <c r="E3127" t="str">
        <f t="shared" si="48"/>
        <v/>
      </c>
      <c r="F3127" s="1" t="str" cm="1">
        <f t="array" ref="F3127">IFERROR(INDEX($A$2:$A$4718,E3127),"")</f>
        <v/>
      </c>
    </row>
    <row r="3128" spans="1:6" x14ac:dyDescent="0.3">
      <c r="A3128" t="s">
        <v>3062</v>
      </c>
      <c r="B3128">
        <v>47140</v>
      </c>
      <c r="C3128" s="1">
        <f>ROWS($B$2:B3128)</f>
        <v>3127</v>
      </c>
      <c r="D3128" t="str">
        <f>IF(Formulaire!$D$35=Communes!B3128,Communes!C3128,"")</f>
        <v/>
      </c>
      <c r="E3128" t="str">
        <f t="shared" si="48"/>
        <v/>
      </c>
      <c r="F3128" s="1" t="str" cm="1">
        <f t="array" ref="F3128">IFERROR(INDEX($A$2:$A$4718,E3128),"")</f>
        <v/>
      </c>
    </row>
    <row r="3129" spans="1:6" x14ac:dyDescent="0.3">
      <c r="A3129" t="s">
        <v>3063</v>
      </c>
      <c r="B3129">
        <v>47200</v>
      </c>
      <c r="C3129" s="1">
        <f>ROWS($B$2:B3129)</f>
        <v>3128</v>
      </c>
      <c r="D3129" t="str">
        <f>IF(Formulaire!$D$35=Communes!B3129,Communes!C3129,"")</f>
        <v/>
      </c>
      <c r="E3129" t="str">
        <f t="shared" si="48"/>
        <v/>
      </c>
      <c r="F3129" s="1" t="str" cm="1">
        <f t="array" ref="F3129">IFERROR(INDEX($A$2:$A$4718,E3129),"")</f>
        <v/>
      </c>
    </row>
    <row r="3130" spans="1:6" x14ac:dyDescent="0.3">
      <c r="A3130" t="s">
        <v>3064</v>
      </c>
      <c r="B3130">
        <v>47210</v>
      </c>
      <c r="C3130" s="1">
        <f>ROWS($B$2:B3130)</f>
        <v>3129</v>
      </c>
      <c r="D3130" t="str">
        <f>IF(Formulaire!$D$35=Communes!B3130,Communes!C3130,"")</f>
        <v/>
      </c>
      <c r="E3130" t="str">
        <f t="shared" si="48"/>
        <v/>
      </c>
      <c r="F3130" s="1" t="str" cm="1">
        <f t="array" ref="F3130">IFERROR(INDEX($A$2:$A$4718,E3130),"")</f>
        <v/>
      </c>
    </row>
    <row r="3131" spans="1:6" x14ac:dyDescent="0.3">
      <c r="A3131" t="s">
        <v>3065</v>
      </c>
      <c r="B3131">
        <v>47180</v>
      </c>
      <c r="C3131" s="1">
        <f>ROWS($B$2:B3131)</f>
        <v>3130</v>
      </c>
      <c r="D3131" t="str">
        <f>IF(Formulaire!$D$35=Communes!B3131,Communes!C3131,"")</f>
        <v/>
      </c>
      <c r="E3131" t="str">
        <f t="shared" si="48"/>
        <v/>
      </c>
      <c r="F3131" s="1" t="str" cm="1">
        <f t="array" ref="F3131">IFERROR(INDEX($A$2:$A$4718,E3131),"")</f>
        <v/>
      </c>
    </row>
    <row r="3132" spans="1:6" x14ac:dyDescent="0.3">
      <c r="A3132" t="s">
        <v>3066</v>
      </c>
      <c r="B3132">
        <v>47170</v>
      </c>
      <c r="C3132" s="1">
        <f>ROWS($B$2:B3132)</f>
        <v>3131</v>
      </c>
      <c r="D3132" t="str">
        <f>IF(Formulaire!$D$35=Communes!B3132,Communes!C3132,"")</f>
        <v/>
      </c>
      <c r="E3132" t="str">
        <f t="shared" si="48"/>
        <v/>
      </c>
      <c r="F3132" s="1" t="str" cm="1">
        <f t="array" ref="F3132">IFERROR(INDEX($A$2:$A$4718,E3132),"")</f>
        <v/>
      </c>
    </row>
    <row r="3133" spans="1:6" x14ac:dyDescent="0.3">
      <c r="A3133" t="s">
        <v>3067</v>
      </c>
      <c r="B3133">
        <v>47800</v>
      </c>
      <c r="C3133" s="1">
        <f>ROWS($B$2:B3133)</f>
        <v>3132</v>
      </c>
      <c r="D3133" t="str">
        <f>IF(Formulaire!$D$35=Communes!B3133,Communes!C3133,"")</f>
        <v/>
      </c>
      <c r="E3133" t="str">
        <f t="shared" si="48"/>
        <v/>
      </c>
      <c r="F3133" s="1" t="str" cm="1">
        <f t="array" ref="F3133">IFERROR(INDEX($A$2:$A$4718,E3133),"")</f>
        <v/>
      </c>
    </row>
    <row r="3134" spans="1:6" x14ac:dyDescent="0.3">
      <c r="A3134" t="s">
        <v>3068</v>
      </c>
      <c r="B3134">
        <v>47310</v>
      </c>
      <c r="C3134" s="1">
        <f>ROWS($B$2:B3134)</f>
        <v>3133</v>
      </c>
      <c r="D3134" t="str">
        <f>IF(Formulaire!$D$35=Communes!B3134,Communes!C3134,"")</f>
        <v/>
      </c>
      <c r="E3134" t="str">
        <f t="shared" si="48"/>
        <v/>
      </c>
      <c r="F3134" s="1" t="str" cm="1">
        <f t="array" ref="F3134">IFERROR(INDEX($A$2:$A$4718,E3134),"")</f>
        <v/>
      </c>
    </row>
    <row r="3135" spans="1:6" x14ac:dyDescent="0.3">
      <c r="A3135" t="s">
        <v>3069</v>
      </c>
      <c r="B3135">
        <v>47290</v>
      </c>
      <c r="C3135" s="1">
        <f>ROWS($B$2:B3135)</f>
        <v>3134</v>
      </c>
      <c r="D3135" t="str">
        <f>IF(Formulaire!$D$35=Communes!B3135,Communes!C3135,"")</f>
        <v/>
      </c>
      <c r="E3135" t="str">
        <f t="shared" si="48"/>
        <v/>
      </c>
      <c r="F3135" s="1" t="str" cm="1">
        <f t="array" ref="F3135">IFERROR(INDEX($A$2:$A$4718,E3135),"")</f>
        <v/>
      </c>
    </row>
    <row r="3136" spans="1:6" x14ac:dyDescent="0.3">
      <c r="A3136" t="s">
        <v>3070</v>
      </c>
      <c r="B3136">
        <v>47340</v>
      </c>
      <c r="C3136" s="1">
        <f>ROWS($B$2:B3136)</f>
        <v>3135</v>
      </c>
      <c r="D3136" t="str">
        <f>IF(Formulaire!$D$35=Communes!B3136,Communes!C3136,"")</f>
        <v/>
      </c>
      <c r="E3136" t="str">
        <f t="shared" si="48"/>
        <v/>
      </c>
      <c r="F3136" s="1" t="str" cm="1">
        <f t="array" ref="F3136">IFERROR(INDEX($A$2:$A$4718,E3136),"")</f>
        <v/>
      </c>
    </row>
    <row r="3137" spans="1:6" x14ac:dyDescent="0.3">
      <c r="A3137" t="s">
        <v>3071</v>
      </c>
      <c r="B3137">
        <v>47310</v>
      </c>
      <c r="C3137" s="1">
        <f>ROWS($B$2:B3137)</f>
        <v>3136</v>
      </c>
      <c r="D3137" t="str">
        <f>IF(Formulaire!$D$35=Communes!B3137,Communes!C3137,"")</f>
        <v/>
      </c>
      <c r="E3137" t="str">
        <f t="shared" si="48"/>
        <v/>
      </c>
      <c r="F3137" s="1" t="str" cm="1">
        <f t="array" ref="F3137">IFERROR(INDEX($A$2:$A$4718,E3137),"")</f>
        <v/>
      </c>
    </row>
    <row r="3138" spans="1:6" x14ac:dyDescent="0.3">
      <c r="A3138" t="s">
        <v>2108</v>
      </c>
      <c r="B3138">
        <v>47380</v>
      </c>
      <c r="C3138" s="1">
        <f>ROWS($B$2:B3138)</f>
        <v>3137</v>
      </c>
      <c r="D3138" t="str">
        <f>IF(Formulaire!$D$35=Communes!B3138,Communes!C3138,"")</f>
        <v/>
      </c>
      <c r="E3138" t="str">
        <f t="shared" si="48"/>
        <v/>
      </c>
      <c r="F3138" s="1" t="str" cm="1">
        <f t="array" ref="F3138">IFERROR(INDEX($A$2:$A$4718,E3138),"")</f>
        <v/>
      </c>
    </row>
    <row r="3139" spans="1:6" x14ac:dyDescent="0.3">
      <c r="A3139" t="s">
        <v>3072</v>
      </c>
      <c r="B3139">
        <v>47600</v>
      </c>
      <c r="C3139" s="1">
        <f>ROWS($B$2:B3139)</f>
        <v>3138</v>
      </c>
      <c r="D3139" t="str">
        <f>IF(Formulaire!$D$35=Communes!B3139,Communes!C3139,"")</f>
        <v/>
      </c>
      <c r="E3139" t="str">
        <f t="shared" ref="E3139:E3202" si="49">IFERROR(SMALL($D:$D,C3139),"")</f>
        <v/>
      </c>
      <c r="F3139" s="1" t="str" cm="1">
        <f t="array" ref="F3139">IFERROR(INDEX($A$2:$A$4718,E3139),"")</f>
        <v/>
      </c>
    </row>
    <row r="3140" spans="1:6" x14ac:dyDescent="0.3">
      <c r="A3140" t="s">
        <v>3073</v>
      </c>
      <c r="B3140">
        <v>47150</v>
      </c>
      <c r="C3140" s="1">
        <f>ROWS($B$2:B3140)</f>
        <v>3139</v>
      </c>
      <c r="D3140" t="str">
        <f>IF(Formulaire!$D$35=Communes!B3140,Communes!C3140,"")</f>
        <v/>
      </c>
      <c r="E3140" t="str">
        <f t="shared" si="49"/>
        <v/>
      </c>
      <c r="F3140" s="1" t="str" cm="1">
        <f t="array" ref="F3140">IFERROR(INDEX($A$2:$A$4718,E3140),"")</f>
        <v/>
      </c>
    </row>
    <row r="3141" spans="1:6" x14ac:dyDescent="0.3">
      <c r="A3141" t="s">
        <v>3074</v>
      </c>
      <c r="B3141">
        <v>47230</v>
      </c>
      <c r="C3141" s="1">
        <f>ROWS($B$2:B3141)</f>
        <v>3140</v>
      </c>
      <c r="D3141" t="str">
        <f>IF(Formulaire!$D$35=Communes!B3141,Communes!C3141,"")</f>
        <v/>
      </c>
      <c r="E3141" t="str">
        <f t="shared" si="49"/>
        <v/>
      </c>
      <c r="F3141" s="1" t="str" cm="1">
        <f t="array" ref="F3141">IFERROR(INDEX($A$2:$A$4718,E3141),"")</f>
        <v/>
      </c>
    </row>
    <row r="3142" spans="1:6" x14ac:dyDescent="0.3">
      <c r="A3142" t="s">
        <v>3075</v>
      </c>
      <c r="B3142">
        <v>47160</v>
      </c>
      <c r="C3142" s="1">
        <f>ROWS($B$2:B3142)</f>
        <v>3141</v>
      </c>
      <c r="D3142" t="str">
        <f>IF(Formulaire!$D$35=Communes!B3142,Communes!C3142,"")</f>
        <v/>
      </c>
      <c r="E3142" t="str">
        <f t="shared" si="49"/>
        <v/>
      </c>
      <c r="F3142" s="1" t="str" cm="1">
        <f t="array" ref="F3142">IFERROR(INDEX($A$2:$A$4718,E3142),"")</f>
        <v/>
      </c>
    </row>
    <row r="3143" spans="1:6" x14ac:dyDescent="0.3">
      <c r="A3143" t="s">
        <v>2367</v>
      </c>
      <c r="B3143">
        <v>47150</v>
      </c>
      <c r="C3143" s="1">
        <f>ROWS($B$2:B3143)</f>
        <v>3142</v>
      </c>
      <c r="D3143" t="str">
        <f>IF(Formulaire!$D$35=Communes!B3143,Communes!C3143,"")</f>
        <v/>
      </c>
      <c r="E3143" t="str">
        <f t="shared" si="49"/>
        <v/>
      </c>
      <c r="F3143" s="1" t="str" cm="1">
        <f t="array" ref="F3143">IFERROR(INDEX($A$2:$A$4718,E3143),"")</f>
        <v/>
      </c>
    </row>
    <row r="3144" spans="1:6" x14ac:dyDescent="0.3">
      <c r="A3144" t="s">
        <v>3076</v>
      </c>
      <c r="B3144">
        <v>47500</v>
      </c>
      <c r="C3144" s="1">
        <f>ROWS($B$2:B3144)</f>
        <v>3143</v>
      </c>
      <c r="D3144" t="str">
        <f>IF(Formulaire!$D$35=Communes!B3144,Communes!C3144,"")</f>
        <v/>
      </c>
      <c r="E3144" t="str">
        <f t="shared" si="49"/>
        <v/>
      </c>
      <c r="F3144" s="1" t="str" cm="1">
        <f t="array" ref="F3144">IFERROR(INDEX($A$2:$A$4718,E3144),"")</f>
        <v/>
      </c>
    </row>
    <row r="3145" spans="1:6" x14ac:dyDescent="0.3">
      <c r="A3145" t="s">
        <v>3077</v>
      </c>
      <c r="B3145">
        <v>47600</v>
      </c>
      <c r="C3145" s="1">
        <f>ROWS($B$2:B3145)</f>
        <v>3144</v>
      </c>
      <c r="D3145" t="str">
        <f>IF(Formulaire!$D$35=Communes!B3145,Communes!C3145,"")</f>
        <v/>
      </c>
      <c r="E3145" t="str">
        <f t="shared" si="49"/>
        <v/>
      </c>
      <c r="F3145" s="1" t="str" cm="1">
        <f t="array" ref="F3145">IFERROR(INDEX($A$2:$A$4718,E3145),"")</f>
        <v/>
      </c>
    </row>
    <row r="3146" spans="1:6" x14ac:dyDescent="0.3">
      <c r="A3146" t="s">
        <v>3078</v>
      </c>
      <c r="B3146">
        <v>47150</v>
      </c>
      <c r="C3146" s="1">
        <f>ROWS($B$2:B3146)</f>
        <v>3145</v>
      </c>
      <c r="D3146" t="str">
        <f>IF(Formulaire!$D$35=Communes!B3146,Communes!C3146,"")</f>
        <v/>
      </c>
      <c r="E3146" t="str">
        <f t="shared" si="49"/>
        <v/>
      </c>
      <c r="F3146" s="1" t="str" cm="1">
        <f t="array" ref="F3146">IFERROR(INDEX($A$2:$A$4718,E3146),"")</f>
        <v/>
      </c>
    </row>
    <row r="3147" spans="1:6" x14ac:dyDescent="0.3">
      <c r="A3147" t="s">
        <v>3079</v>
      </c>
      <c r="B3147">
        <v>47380</v>
      </c>
      <c r="C3147" s="1">
        <f>ROWS($B$2:B3147)</f>
        <v>3146</v>
      </c>
      <c r="D3147" t="str">
        <f>IF(Formulaire!$D$35=Communes!B3147,Communes!C3147,"")</f>
        <v/>
      </c>
      <c r="E3147" t="str">
        <f t="shared" si="49"/>
        <v/>
      </c>
      <c r="F3147" s="1" t="str" cm="1">
        <f t="array" ref="F3147">IFERROR(INDEX($A$2:$A$4718,E3147),"")</f>
        <v/>
      </c>
    </row>
    <row r="3148" spans="1:6" x14ac:dyDescent="0.3">
      <c r="A3148" t="s">
        <v>296</v>
      </c>
      <c r="B3148">
        <v>47330</v>
      </c>
      <c r="C3148" s="1">
        <f>ROWS($B$2:B3148)</f>
        <v>3147</v>
      </c>
      <c r="D3148" t="str">
        <f>IF(Formulaire!$D$35=Communes!B3148,Communes!C3148,"")</f>
        <v/>
      </c>
      <c r="E3148" t="str">
        <f t="shared" si="49"/>
        <v/>
      </c>
      <c r="F3148" s="1" t="str" cm="1">
        <f t="array" ref="F3148">IFERROR(INDEX($A$2:$A$4718,E3148),"")</f>
        <v/>
      </c>
    </row>
    <row r="3149" spans="1:6" x14ac:dyDescent="0.3">
      <c r="A3149" t="s">
        <v>282</v>
      </c>
      <c r="B3149">
        <v>47210</v>
      </c>
      <c r="C3149" s="1">
        <f>ROWS($B$2:B3149)</f>
        <v>3148</v>
      </c>
      <c r="D3149" t="str">
        <f>IF(Formulaire!$D$35=Communes!B3149,Communes!C3149,"")</f>
        <v/>
      </c>
      <c r="E3149" t="str">
        <f t="shared" si="49"/>
        <v/>
      </c>
      <c r="F3149" s="1" t="str" cm="1">
        <f t="array" ref="F3149">IFERROR(INDEX($A$2:$A$4718,E3149),"")</f>
        <v/>
      </c>
    </row>
    <row r="3150" spans="1:6" x14ac:dyDescent="0.3">
      <c r="A3150" t="s">
        <v>3080</v>
      </c>
      <c r="B3150">
        <v>47500</v>
      </c>
      <c r="C3150" s="1">
        <f>ROWS($B$2:B3150)</f>
        <v>3149</v>
      </c>
      <c r="D3150" t="str">
        <f>IF(Formulaire!$D$35=Communes!B3150,Communes!C3150,"")</f>
        <v/>
      </c>
      <c r="E3150" t="str">
        <f t="shared" si="49"/>
        <v/>
      </c>
      <c r="F3150" s="1" t="str" cm="1">
        <f t="array" ref="F3150">IFERROR(INDEX($A$2:$A$4718,E3150),"")</f>
        <v/>
      </c>
    </row>
    <row r="3151" spans="1:6" x14ac:dyDescent="0.3">
      <c r="A3151" t="s">
        <v>2594</v>
      </c>
      <c r="B3151">
        <v>47130</v>
      </c>
      <c r="C3151" s="1">
        <f>ROWS($B$2:B3151)</f>
        <v>3150</v>
      </c>
      <c r="D3151" t="str">
        <f>IF(Formulaire!$D$35=Communes!B3151,Communes!C3151,"")</f>
        <v/>
      </c>
      <c r="E3151" t="str">
        <f t="shared" si="49"/>
        <v/>
      </c>
      <c r="F3151" s="1" t="str" cm="1">
        <f t="array" ref="F3151">IFERROR(INDEX($A$2:$A$4718,E3151),"")</f>
        <v/>
      </c>
    </row>
    <row r="3152" spans="1:6" x14ac:dyDescent="0.3">
      <c r="A3152" t="s">
        <v>3081</v>
      </c>
      <c r="B3152">
        <v>47120</v>
      </c>
      <c r="C3152" s="1">
        <f>ROWS($B$2:B3152)</f>
        <v>3151</v>
      </c>
      <c r="D3152" t="str">
        <f>IF(Formulaire!$D$35=Communes!B3152,Communes!C3152,"")</f>
        <v/>
      </c>
      <c r="E3152" t="str">
        <f t="shared" si="49"/>
        <v/>
      </c>
      <c r="F3152" s="1" t="str" cm="1">
        <f t="array" ref="F3152">IFERROR(INDEX($A$2:$A$4718,E3152),"")</f>
        <v/>
      </c>
    </row>
    <row r="3153" spans="1:6" x14ac:dyDescent="0.3">
      <c r="A3153" t="s">
        <v>3082</v>
      </c>
      <c r="B3153">
        <v>47800</v>
      </c>
      <c r="C3153" s="1">
        <f>ROWS($B$2:B3153)</f>
        <v>3152</v>
      </c>
      <c r="D3153" t="str">
        <f>IF(Formulaire!$D$35=Communes!B3153,Communes!C3153,"")</f>
        <v/>
      </c>
      <c r="E3153" t="str">
        <f t="shared" si="49"/>
        <v/>
      </c>
      <c r="F3153" s="1" t="str" cm="1">
        <f t="array" ref="F3153">IFERROR(INDEX($A$2:$A$4718,E3153),"")</f>
        <v/>
      </c>
    </row>
    <row r="3154" spans="1:6" x14ac:dyDescent="0.3">
      <c r="A3154" t="s">
        <v>3083</v>
      </c>
      <c r="B3154">
        <v>47350</v>
      </c>
      <c r="C3154" s="1">
        <f>ROWS($B$2:B3154)</f>
        <v>3153</v>
      </c>
      <c r="D3154" t="str">
        <f>IF(Formulaire!$D$35=Communes!B3154,Communes!C3154,"")</f>
        <v/>
      </c>
      <c r="E3154" t="str">
        <f t="shared" si="49"/>
        <v/>
      </c>
      <c r="F3154" s="1" t="str" cm="1">
        <f t="array" ref="F3154">IFERROR(INDEX($A$2:$A$4718,E3154),"")</f>
        <v/>
      </c>
    </row>
    <row r="3155" spans="1:6" x14ac:dyDescent="0.3">
      <c r="A3155" t="s">
        <v>239</v>
      </c>
      <c r="B3155">
        <v>47360</v>
      </c>
      <c r="C3155" s="1">
        <f>ROWS($B$2:B3155)</f>
        <v>3154</v>
      </c>
      <c r="D3155" t="str">
        <f>IF(Formulaire!$D$35=Communes!B3155,Communes!C3155,"")</f>
        <v/>
      </c>
      <c r="E3155" t="str">
        <f t="shared" si="49"/>
        <v/>
      </c>
      <c r="F3155" s="1" t="str" cm="1">
        <f t="array" ref="F3155">IFERROR(INDEX($A$2:$A$4718,E3155),"")</f>
        <v/>
      </c>
    </row>
    <row r="3156" spans="1:6" x14ac:dyDescent="0.3">
      <c r="A3156" t="s">
        <v>3084</v>
      </c>
      <c r="B3156">
        <v>47200</v>
      </c>
      <c r="C3156" s="1">
        <f>ROWS($B$2:B3156)</f>
        <v>3155</v>
      </c>
      <c r="D3156" t="str">
        <f>IF(Formulaire!$D$35=Communes!B3156,Communes!C3156,"")</f>
        <v/>
      </c>
      <c r="E3156" t="str">
        <f t="shared" si="49"/>
        <v/>
      </c>
      <c r="F3156" s="1" t="str" cm="1">
        <f t="array" ref="F3156">IFERROR(INDEX($A$2:$A$4718,E3156),"")</f>
        <v/>
      </c>
    </row>
    <row r="3157" spans="1:6" x14ac:dyDescent="0.3">
      <c r="A3157" t="s">
        <v>3085</v>
      </c>
      <c r="B3157">
        <v>47290</v>
      </c>
      <c r="C3157" s="1">
        <f>ROWS($B$2:B3157)</f>
        <v>3156</v>
      </c>
      <c r="D3157" t="str">
        <f>IF(Formulaire!$D$35=Communes!B3157,Communes!C3157,"")</f>
        <v/>
      </c>
      <c r="E3157" t="str">
        <f t="shared" si="49"/>
        <v/>
      </c>
      <c r="F3157" s="1" t="str" cm="1">
        <f t="array" ref="F3157">IFERROR(INDEX($A$2:$A$4718,E3157),"")</f>
        <v/>
      </c>
    </row>
    <row r="3158" spans="1:6" x14ac:dyDescent="0.3">
      <c r="A3158" t="s">
        <v>247</v>
      </c>
      <c r="B3158">
        <v>47290</v>
      </c>
      <c r="C3158" s="1">
        <f>ROWS($B$2:B3158)</f>
        <v>3157</v>
      </c>
      <c r="D3158" t="str">
        <f>IF(Formulaire!$D$35=Communes!B3158,Communes!C3158,"")</f>
        <v/>
      </c>
      <c r="E3158" t="str">
        <f t="shared" si="49"/>
        <v/>
      </c>
      <c r="F3158" s="1" t="str" cm="1">
        <f t="array" ref="F3158">IFERROR(INDEX($A$2:$A$4718,E3158),"")</f>
        <v/>
      </c>
    </row>
    <row r="3159" spans="1:6" x14ac:dyDescent="0.3">
      <c r="A3159" t="s">
        <v>3086</v>
      </c>
      <c r="B3159">
        <v>47800</v>
      </c>
      <c r="C3159" s="1">
        <f>ROWS($B$2:B3159)</f>
        <v>3158</v>
      </c>
      <c r="D3159" t="str">
        <f>IF(Formulaire!$D$35=Communes!B3159,Communes!C3159,"")</f>
        <v/>
      </c>
      <c r="E3159" t="str">
        <f t="shared" si="49"/>
        <v/>
      </c>
      <c r="F3159" s="1" t="str" cm="1">
        <f t="array" ref="F3159">IFERROR(INDEX($A$2:$A$4718,E3159),"")</f>
        <v/>
      </c>
    </row>
    <row r="3160" spans="1:6" x14ac:dyDescent="0.3">
      <c r="A3160" t="s">
        <v>3087</v>
      </c>
      <c r="B3160">
        <v>47600</v>
      </c>
      <c r="C3160" s="1">
        <f>ROWS($B$2:B3160)</f>
        <v>3159</v>
      </c>
      <c r="D3160" t="str">
        <f>IF(Formulaire!$D$35=Communes!B3160,Communes!C3160,"")</f>
        <v/>
      </c>
      <c r="E3160" t="str">
        <f t="shared" si="49"/>
        <v/>
      </c>
      <c r="F3160" s="1" t="str" cm="1">
        <f t="array" ref="F3160">IFERROR(INDEX($A$2:$A$4718,E3160),"")</f>
        <v/>
      </c>
    </row>
    <row r="3161" spans="1:6" x14ac:dyDescent="0.3">
      <c r="A3161" t="s">
        <v>3088</v>
      </c>
      <c r="B3161">
        <v>47190</v>
      </c>
      <c r="C3161" s="1">
        <f>ROWS($B$2:B3161)</f>
        <v>3160</v>
      </c>
      <c r="D3161" t="str">
        <f>IF(Formulaire!$D$35=Communes!B3161,Communes!C3161,"")</f>
        <v/>
      </c>
      <c r="E3161" t="str">
        <f t="shared" si="49"/>
        <v/>
      </c>
      <c r="F3161" s="1" t="str" cm="1">
        <f t="array" ref="F3161">IFERROR(INDEX($A$2:$A$4718,E3161),"")</f>
        <v/>
      </c>
    </row>
    <row r="3162" spans="1:6" x14ac:dyDescent="0.3">
      <c r="A3162" t="s">
        <v>3089</v>
      </c>
      <c r="B3162">
        <v>47600</v>
      </c>
      <c r="C3162" s="1">
        <f>ROWS($B$2:B3162)</f>
        <v>3161</v>
      </c>
      <c r="D3162" t="str">
        <f>IF(Formulaire!$D$35=Communes!B3162,Communes!C3162,"")</f>
        <v/>
      </c>
      <c r="E3162" t="str">
        <f t="shared" si="49"/>
        <v/>
      </c>
      <c r="F3162" s="1" t="str" cm="1">
        <f t="array" ref="F3162">IFERROR(INDEX($A$2:$A$4718,E3162),"")</f>
        <v/>
      </c>
    </row>
    <row r="3163" spans="1:6" x14ac:dyDescent="0.3">
      <c r="A3163" t="s">
        <v>3090</v>
      </c>
      <c r="B3163">
        <v>47440</v>
      </c>
      <c r="C3163" s="1">
        <f>ROWS($B$2:B3163)</f>
        <v>3162</v>
      </c>
      <c r="D3163" t="str">
        <f>IF(Formulaire!$D$35=Communes!B3163,Communes!C3163,"")</f>
        <v/>
      </c>
      <c r="E3163" t="str">
        <f t="shared" si="49"/>
        <v/>
      </c>
      <c r="F3163" s="1" t="str" cm="1">
        <f t="array" ref="F3163">IFERROR(INDEX($A$2:$A$4718,E3163),"")</f>
        <v/>
      </c>
    </row>
    <row r="3164" spans="1:6" x14ac:dyDescent="0.3">
      <c r="A3164" t="s">
        <v>3091</v>
      </c>
      <c r="B3164">
        <v>47120</v>
      </c>
      <c r="C3164" s="1">
        <f>ROWS($B$2:B3164)</f>
        <v>3163</v>
      </c>
      <c r="D3164" t="str">
        <f>IF(Formulaire!$D$35=Communes!B3164,Communes!C3164,"")</f>
        <v/>
      </c>
      <c r="E3164" t="str">
        <f t="shared" si="49"/>
        <v/>
      </c>
      <c r="F3164" s="1" t="str" cm="1">
        <f t="array" ref="F3164">IFERROR(INDEX($A$2:$A$4718,E3164),"")</f>
        <v/>
      </c>
    </row>
    <row r="3165" spans="1:6" x14ac:dyDescent="0.3">
      <c r="A3165" t="s">
        <v>3092</v>
      </c>
      <c r="B3165">
        <v>47210</v>
      </c>
      <c r="C3165" s="1">
        <f>ROWS($B$2:B3165)</f>
        <v>3164</v>
      </c>
      <c r="D3165" t="str">
        <f>IF(Formulaire!$D$35=Communes!B3165,Communes!C3165,"")</f>
        <v/>
      </c>
      <c r="E3165" t="str">
        <f t="shared" si="49"/>
        <v/>
      </c>
      <c r="F3165" s="1" t="str" cm="1">
        <f t="array" ref="F3165">IFERROR(INDEX($A$2:$A$4718,E3165),"")</f>
        <v/>
      </c>
    </row>
    <row r="3166" spans="1:6" x14ac:dyDescent="0.3">
      <c r="A3166" t="s">
        <v>2602</v>
      </c>
      <c r="B3166">
        <v>47520</v>
      </c>
      <c r="C3166" s="1">
        <f>ROWS($B$2:B3166)</f>
        <v>3165</v>
      </c>
      <c r="D3166" t="str">
        <f>IF(Formulaire!$D$35=Communes!B3166,Communes!C3166,"")</f>
        <v/>
      </c>
      <c r="E3166" t="str">
        <f t="shared" si="49"/>
        <v/>
      </c>
      <c r="F3166" s="1" t="str" cm="1">
        <f t="array" ref="F3166">IFERROR(INDEX($A$2:$A$4718,E3166),"")</f>
        <v/>
      </c>
    </row>
    <row r="3167" spans="1:6" x14ac:dyDescent="0.3">
      <c r="A3167" t="s">
        <v>3093</v>
      </c>
      <c r="B3167">
        <v>47150</v>
      </c>
      <c r="C3167" s="1">
        <f>ROWS($B$2:B3167)</f>
        <v>3166</v>
      </c>
      <c r="D3167" t="str">
        <f>IF(Formulaire!$D$35=Communes!B3167,Communes!C3167,"")</f>
        <v/>
      </c>
      <c r="E3167" t="str">
        <f t="shared" si="49"/>
        <v/>
      </c>
      <c r="F3167" s="1" t="str" cm="1">
        <f t="array" ref="F3167">IFERROR(INDEX($A$2:$A$4718,E3167),"")</f>
        <v/>
      </c>
    </row>
    <row r="3168" spans="1:6" x14ac:dyDescent="0.3">
      <c r="A3168" t="s">
        <v>3094</v>
      </c>
      <c r="B3168">
        <v>47140</v>
      </c>
      <c r="C3168" s="1">
        <f>ROWS($B$2:B3168)</f>
        <v>3167</v>
      </c>
      <c r="D3168" t="str">
        <f>IF(Formulaire!$D$35=Communes!B3168,Communes!C3168,"")</f>
        <v/>
      </c>
      <c r="E3168" t="str">
        <f t="shared" si="49"/>
        <v/>
      </c>
      <c r="F3168" s="1" t="str" cm="1">
        <f t="array" ref="F3168">IFERROR(INDEX($A$2:$A$4718,E3168),"")</f>
        <v/>
      </c>
    </row>
    <row r="3169" spans="1:6" x14ac:dyDescent="0.3">
      <c r="A3169" t="s">
        <v>3095</v>
      </c>
      <c r="B3169">
        <v>47350</v>
      </c>
      <c r="C3169" s="1">
        <f>ROWS($B$2:B3169)</f>
        <v>3168</v>
      </c>
      <c r="D3169" t="str">
        <f>IF(Formulaire!$D$35=Communes!B3169,Communes!C3169,"")</f>
        <v/>
      </c>
      <c r="E3169" t="str">
        <f t="shared" si="49"/>
        <v/>
      </c>
      <c r="F3169" s="1" t="str" cm="1">
        <f t="array" ref="F3169">IFERROR(INDEX($A$2:$A$4718,E3169),"")</f>
        <v/>
      </c>
    </row>
    <row r="3170" spans="1:6" x14ac:dyDescent="0.3">
      <c r="A3170" t="s">
        <v>3096</v>
      </c>
      <c r="B3170">
        <v>47700</v>
      </c>
      <c r="C3170" s="1">
        <f>ROWS($B$2:B3170)</f>
        <v>3169</v>
      </c>
      <c r="D3170" t="str">
        <f>IF(Formulaire!$D$35=Communes!B3170,Communes!C3170,"")</f>
        <v/>
      </c>
      <c r="E3170" t="str">
        <f t="shared" si="49"/>
        <v/>
      </c>
      <c r="F3170" s="1" t="str" cm="1">
        <f t="array" ref="F3170">IFERROR(INDEX($A$2:$A$4718,E3170),"")</f>
        <v/>
      </c>
    </row>
    <row r="3171" spans="1:6" x14ac:dyDescent="0.3">
      <c r="A3171" t="s">
        <v>3097</v>
      </c>
      <c r="B3171">
        <v>47380</v>
      </c>
      <c r="C3171" s="1">
        <f>ROWS($B$2:B3171)</f>
        <v>3170</v>
      </c>
      <c r="D3171" t="str">
        <f>IF(Formulaire!$D$35=Communes!B3171,Communes!C3171,"")</f>
        <v/>
      </c>
      <c r="E3171" t="str">
        <f t="shared" si="49"/>
        <v/>
      </c>
      <c r="F3171" s="1" t="str" cm="1">
        <f t="array" ref="F3171">IFERROR(INDEX($A$2:$A$4718,E3171),"")</f>
        <v/>
      </c>
    </row>
    <row r="3172" spans="1:6" x14ac:dyDescent="0.3">
      <c r="A3172" t="s">
        <v>3097</v>
      </c>
      <c r="B3172">
        <v>47380</v>
      </c>
      <c r="C3172" s="1">
        <f>ROWS($B$2:B3172)</f>
        <v>3171</v>
      </c>
      <c r="D3172" t="str">
        <f>IF(Formulaire!$D$35=Communes!B3172,Communes!C3172,"")</f>
        <v/>
      </c>
      <c r="E3172" t="str">
        <f t="shared" si="49"/>
        <v/>
      </c>
      <c r="F3172" s="1" t="str" cm="1">
        <f t="array" ref="F3172">IFERROR(INDEX($A$2:$A$4718,E3172),"")</f>
        <v/>
      </c>
    </row>
    <row r="3173" spans="1:6" x14ac:dyDescent="0.3">
      <c r="A3173" t="s">
        <v>3098</v>
      </c>
      <c r="B3173">
        <v>47230</v>
      </c>
      <c r="C3173" s="1">
        <f>ROWS($B$2:B3173)</f>
        <v>3172</v>
      </c>
      <c r="D3173" t="str">
        <f>IF(Formulaire!$D$35=Communes!B3173,Communes!C3173,"")</f>
        <v/>
      </c>
      <c r="E3173" t="str">
        <f t="shared" si="49"/>
        <v/>
      </c>
      <c r="F3173" s="1" t="str" cm="1">
        <f t="array" ref="F3173">IFERROR(INDEX($A$2:$A$4718,E3173),"")</f>
        <v/>
      </c>
    </row>
    <row r="3174" spans="1:6" x14ac:dyDescent="0.3">
      <c r="A3174" t="s">
        <v>3099</v>
      </c>
      <c r="B3174">
        <v>47420</v>
      </c>
      <c r="C3174" s="1">
        <f>ROWS($B$2:B3174)</f>
        <v>3173</v>
      </c>
      <c r="D3174" t="str">
        <f>IF(Formulaire!$D$35=Communes!B3174,Communes!C3174,"")</f>
        <v/>
      </c>
      <c r="E3174" t="str">
        <f t="shared" si="49"/>
        <v/>
      </c>
      <c r="F3174" s="1" t="str" cm="1">
        <f t="array" ref="F3174">IFERROR(INDEX($A$2:$A$4718,E3174),"")</f>
        <v/>
      </c>
    </row>
    <row r="3175" spans="1:6" x14ac:dyDescent="0.3">
      <c r="A3175" t="s">
        <v>3100</v>
      </c>
      <c r="B3175">
        <v>47480</v>
      </c>
      <c r="C3175" s="1">
        <f>ROWS($B$2:B3175)</f>
        <v>3174</v>
      </c>
      <c r="D3175" t="str">
        <f>IF(Formulaire!$D$35=Communes!B3175,Communes!C3175,"")</f>
        <v/>
      </c>
      <c r="E3175" t="str">
        <f t="shared" si="49"/>
        <v/>
      </c>
      <c r="F3175" s="1" t="str" cm="1">
        <f t="array" ref="F3175">IFERROR(INDEX($A$2:$A$4718,E3175),"")</f>
        <v/>
      </c>
    </row>
    <row r="3176" spans="1:6" x14ac:dyDescent="0.3">
      <c r="A3176" t="s">
        <v>3101</v>
      </c>
      <c r="B3176">
        <v>47130</v>
      </c>
      <c r="C3176" s="1">
        <f>ROWS($B$2:B3176)</f>
        <v>3175</v>
      </c>
      <c r="D3176" t="str">
        <f>IF(Formulaire!$D$35=Communes!B3176,Communes!C3176,"")</f>
        <v/>
      </c>
      <c r="E3176" t="str">
        <f t="shared" si="49"/>
        <v/>
      </c>
      <c r="F3176" s="1" t="str" cm="1">
        <f t="array" ref="F3176">IFERROR(INDEX($A$2:$A$4718,E3176),"")</f>
        <v/>
      </c>
    </row>
    <row r="3177" spans="1:6" x14ac:dyDescent="0.3">
      <c r="A3177" t="s">
        <v>3102</v>
      </c>
      <c r="B3177">
        <v>47170</v>
      </c>
      <c r="C3177" s="1">
        <f>ROWS($B$2:B3177)</f>
        <v>3176</v>
      </c>
      <c r="D3177" t="str">
        <f>IF(Formulaire!$D$35=Communes!B3177,Communes!C3177,"")</f>
        <v/>
      </c>
      <c r="E3177" t="str">
        <f t="shared" si="49"/>
        <v/>
      </c>
      <c r="F3177" s="1" t="str" cm="1">
        <f t="array" ref="F3177">IFERROR(INDEX($A$2:$A$4718,E3177),"")</f>
        <v/>
      </c>
    </row>
    <row r="3178" spans="1:6" x14ac:dyDescent="0.3">
      <c r="A3178" t="s">
        <v>3103</v>
      </c>
      <c r="B3178">
        <v>47700</v>
      </c>
      <c r="C3178" s="1">
        <f>ROWS($B$2:B3178)</f>
        <v>3177</v>
      </c>
      <c r="D3178" t="str">
        <f>IF(Formulaire!$D$35=Communes!B3178,Communes!C3178,"")</f>
        <v/>
      </c>
      <c r="E3178" t="str">
        <f t="shared" si="49"/>
        <v/>
      </c>
      <c r="F3178" s="1" t="str" cm="1">
        <f t="array" ref="F3178">IFERROR(INDEX($A$2:$A$4718,E3178),"")</f>
        <v/>
      </c>
    </row>
    <row r="3179" spans="1:6" x14ac:dyDescent="0.3">
      <c r="A3179" t="s">
        <v>3104</v>
      </c>
      <c r="B3179">
        <v>47360</v>
      </c>
      <c r="C3179" s="1">
        <f>ROWS($B$2:B3179)</f>
        <v>3178</v>
      </c>
      <c r="D3179" t="str">
        <f>IF(Formulaire!$D$35=Communes!B3179,Communes!C3179,"")</f>
        <v/>
      </c>
      <c r="E3179" t="str">
        <f t="shared" si="49"/>
        <v/>
      </c>
      <c r="F3179" s="1" t="str" cm="1">
        <f t="array" ref="F3179">IFERROR(INDEX($A$2:$A$4718,E3179),"")</f>
        <v/>
      </c>
    </row>
    <row r="3180" spans="1:6" x14ac:dyDescent="0.3">
      <c r="A3180" t="s">
        <v>3105</v>
      </c>
      <c r="B3180">
        <v>47160</v>
      </c>
      <c r="C3180" s="1">
        <f>ROWS($B$2:B3180)</f>
        <v>3179</v>
      </c>
      <c r="D3180" t="str">
        <f>IF(Formulaire!$D$35=Communes!B3180,Communes!C3180,"")</f>
        <v/>
      </c>
      <c r="E3180" t="str">
        <f t="shared" si="49"/>
        <v/>
      </c>
      <c r="F3180" s="1" t="str" cm="1">
        <f t="array" ref="F3180">IFERROR(INDEX($A$2:$A$4718,E3180),"")</f>
        <v/>
      </c>
    </row>
    <row r="3181" spans="1:6" x14ac:dyDescent="0.3">
      <c r="A3181" t="s">
        <v>2416</v>
      </c>
      <c r="B3181">
        <v>47300</v>
      </c>
      <c r="C3181" s="1">
        <f>ROWS($B$2:B3181)</f>
        <v>3180</v>
      </c>
      <c r="D3181" t="str">
        <f>IF(Formulaire!$D$35=Communes!B3181,Communes!C3181,"")</f>
        <v/>
      </c>
      <c r="E3181" t="str">
        <f t="shared" si="49"/>
        <v/>
      </c>
      <c r="F3181" s="1" t="str" cm="1">
        <f t="array" ref="F3181">IFERROR(INDEX($A$2:$A$4718,E3181),"")</f>
        <v/>
      </c>
    </row>
    <row r="3182" spans="1:6" x14ac:dyDescent="0.3">
      <c r="A3182" t="s">
        <v>3106</v>
      </c>
      <c r="B3182">
        <v>47350</v>
      </c>
      <c r="C3182" s="1">
        <f>ROWS($B$2:B3182)</f>
        <v>3181</v>
      </c>
      <c r="D3182" t="str">
        <f>IF(Formulaire!$D$35=Communes!B3182,Communes!C3182,"")</f>
        <v/>
      </c>
      <c r="E3182" t="str">
        <f t="shared" si="49"/>
        <v/>
      </c>
      <c r="F3182" s="1" t="str" cm="1">
        <f t="array" ref="F3182">IFERROR(INDEX($A$2:$A$4718,E3182),"")</f>
        <v/>
      </c>
    </row>
    <row r="3183" spans="1:6" x14ac:dyDescent="0.3">
      <c r="A3183" t="s">
        <v>3107</v>
      </c>
      <c r="B3183">
        <v>47270</v>
      </c>
      <c r="C3183" s="1">
        <f>ROWS($B$2:B3183)</f>
        <v>3182</v>
      </c>
      <c r="D3183" t="str">
        <f>IF(Formulaire!$D$35=Communes!B3183,Communes!C3183,"")</f>
        <v/>
      </c>
      <c r="E3183" t="str">
        <f t="shared" si="49"/>
        <v/>
      </c>
      <c r="F3183" s="1" t="str" cm="1">
        <f t="array" ref="F3183">IFERROR(INDEX($A$2:$A$4718,E3183),"")</f>
        <v/>
      </c>
    </row>
    <row r="3184" spans="1:6" x14ac:dyDescent="0.3">
      <c r="A3184" t="s">
        <v>3108</v>
      </c>
      <c r="B3184">
        <v>47800</v>
      </c>
      <c r="C3184" s="1">
        <f>ROWS($B$2:B3184)</f>
        <v>3183</v>
      </c>
      <c r="D3184" t="str">
        <f>IF(Formulaire!$D$35=Communes!B3184,Communes!C3184,"")</f>
        <v/>
      </c>
      <c r="E3184" t="str">
        <f t="shared" si="49"/>
        <v/>
      </c>
      <c r="F3184" s="1" t="str" cm="1">
        <f t="array" ref="F3184">IFERROR(INDEX($A$2:$A$4718,E3184),"")</f>
        <v/>
      </c>
    </row>
    <row r="3185" spans="1:6" x14ac:dyDescent="0.3">
      <c r="A3185" t="s">
        <v>3109</v>
      </c>
      <c r="B3185">
        <v>47210</v>
      </c>
      <c r="C3185" s="1">
        <f>ROWS($B$2:B3185)</f>
        <v>3184</v>
      </c>
      <c r="D3185" t="str">
        <f>IF(Formulaire!$D$35=Communes!B3185,Communes!C3185,"")</f>
        <v/>
      </c>
      <c r="E3185" t="str">
        <f t="shared" si="49"/>
        <v/>
      </c>
      <c r="F3185" s="1" t="str" cm="1">
        <f t="array" ref="F3185">IFERROR(INDEX($A$2:$A$4718,E3185),"")</f>
        <v/>
      </c>
    </row>
    <row r="3186" spans="1:6" x14ac:dyDescent="0.3">
      <c r="A3186" t="s">
        <v>3110</v>
      </c>
      <c r="B3186">
        <v>47160</v>
      </c>
      <c r="C3186" s="1">
        <f>ROWS($B$2:B3186)</f>
        <v>3185</v>
      </c>
      <c r="D3186" t="str">
        <f>IF(Formulaire!$D$35=Communes!B3186,Communes!C3186,"")</f>
        <v/>
      </c>
      <c r="E3186" t="str">
        <f t="shared" si="49"/>
        <v/>
      </c>
      <c r="F3186" s="1" t="str" cm="1">
        <f t="array" ref="F3186">IFERROR(INDEX($A$2:$A$4718,E3186),"")</f>
        <v/>
      </c>
    </row>
    <row r="3187" spans="1:6" x14ac:dyDescent="0.3">
      <c r="A3187" t="s">
        <v>3111</v>
      </c>
      <c r="B3187">
        <v>47170</v>
      </c>
      <c r="C3187" s="1">
        <f>ROWS($B$2:B3187)</f>
        <v>3186</v>
      </c>
      <c r="D3187" t="str">
        <f>IF(Formulaire!$D$35=Communes!B3187,Communes!C3187,"")</f>
        <v/>
      </c>
      <c r="E3187" t="str">
        <f t="shared" si="49"/>
        <v/>
      </c>
      <c r="F3187" s="1" t="str" cm="1">
        <f t="array" ref="F3187">IFERROR(INDEX($A$2:$A$4718,E3187),"")</f>
        <v/>
      </c>
    </row>
    <row r="3188" spans="1:6" x14ac:dyDescent="0.3">
      <c r="A3188" t="s">
        <v>3111</v>
      </c>
      <c r="B3188">
        <v>47170</v>
      </c>
      <c r="C3188" s="1">
        <f>ROWS($B$2:B3188)</f>
        <v>3187</v>
      </c>
      <c r="D3188" t="str">
        <f>IF(Formulaire!$D$35=Communes!B3188,Communes!C3188,"")</f>
        <v/>
      </c>
      <c r="E3188" t="str">
        <f t="shared" si="49"/>
        <v/>
      </c>
      <c r="F3188" s="1" t="str" cm="1">
        <f t="array" ref="F3188">IFERROR(INDEX($A$2:$A$4718,E3188),"")</f>
        <v/>
      </c>
    </row>
    <row r="3189" spans="1:6" x14ac:dyDescent="0.3">
      <c r="A3189" t="s">
        <v>3112</v>
      </c>
      <c r="B3189">
        <v>47700</v>
      </c>
      <c r="C3189" s="1">
        <f>ROWS($B$2:B3189)</f>
        <v>3188</v>
      </c>
      <c r="D3189" t="str">
        <f>IF(Formulaire!$D$35=Communes!B3189,Communes!C3189,"")</f>
        <v/>
      </c>
      <c r="E3189" t="str">
        <f t="shared" si="49"/>
        <v/>
      </c>
      <c r="F3189" s="1" t="str" cm="1">
        <f t="array" ref="F3189">IFERROR(INDEX($A$2:$A$4718,E3189),"")</f>
        <v/>
      </c>
    </row>
    <row r="3190" spans="1:6" x14ac:dyDescent="0.3">
      <c r="A3190" t="s">
        <v>2603</v>
      </c>
      <c r="B3190">
        <v>47210</v>
      </c>
      <c r="C3190" s="1">
        <f>ROWS($B$2:B3190)</f>
        <v>3189</v>
      </c>
      <c r="D3190" t="str">
        <f>IF(Formulaire!$D$35=Communes!B3190,Communes!C3190,"")</f>
        <v/>
      </c>
      <c r="E3190" t="str">
        <f t="shared" si="49"/>
        <v/>
      </c>
      <c r="F3190" s="1" t="str" cm="1">
        <f t="array" ref="F3190">IFERROR(INDEX($A$2:$A$4718,E3190),"")</f>
        <v/>
      </c>
    </row>
    <row r="3191" spans="1:6" x14ac:dyDescent="0.3">
      <c r="A3191" t="s">
        <v>3113</v>
      </c>
      <c r="B3191">
        <v>47250</v>
      </c>
      <c r="C3191" s="1">
        <f>ROWS($B$2:B3191)</f>
        <v>3190</v>
      </c>
      <c r="D3191" t="str">
        <f>IF(Formulaire!$D$35=Communes!B3191,Communes!C3191,"")</f>
        <v/>
      </c>
      <c r="E3191" t="str">
        <f t="shared" si="49"/>
        <v/>
      </c>
      <c r="F3191" s="1" t="str" cm="1">
        <f t="array" ref="F3191">IFERROR(INDEX($A$2:$A$4718,E3191),"")</f>
        <v/>
      </c>
    </row>
    <row r="3192" spans="1:6" x14ac:dyDescent="0.3">
      <c r="A3192" t="s">
        <v>313</v>
      </c>
      <c r="B3192">
        <v>47310</v>
      </c>
      <c r="C3192" s="1">
        <f>ROWS($B$2:B3192)</f>
        <v>3191</v>
      </c>
      <c r="D3192" t="str">
        <f>IF(Formulaire!$D$35=Communes!B3192,Communes!C3192,"")</f>
        <v/>
      </c>
      <c r="E3192" t="str">
        <f t="shared" si="49"/>
        <v/>
      </c>
      <c r="F3192" s="1" t="str" cm="1">
        <f t="array" ref="F3192">IFERROR(INDEX($A$2:$A$4718,E3192),"")</f>
        <v/>
      </c>
    </row>
    <row r="3193" spans="1:6" x14ac:dyDescent="0.3">
      <c r="A3193" t="s">
        <v>3114</v>
      </c>
      <c r="B3193">
        <v>47800</v>
      </c>
      <c r="C3193" s="1">
        <f>ROWS($B$2:B3193)</f>
        <v>3192</v>
      </c>
      <c r="D3193" t="str">
        <f>IF(Formulaire!$D$35=Communes!B3193,Communes!C3193,"")</f>
        <v/>
      </c>
      <c r="E3193" t="str">
        <f t="shared" si="49"/>
        <v/>
      </c>
      <c r="F3193" s="1" t="str" cm="1">
        <f t="array" ref="F3193">IFERROR(INDEX($A$2:$A$4718,E3193),"")</f>
        <v/>
      </c>
    </row>
    <row r="3194" spans="1:6" x14ac:dyDescent="0.3">
      <c r="A3194" t="s">
        <v>3115</v>
      </c>
      <c r="B3194">
        <v>47700</v>
      </c>
      <c r="C3194" s="1">
        <f>ROWS($B$2:B3194)</f>
        <v>3193</v>
      </c>
      <c r="D3194" t="str">
        <f>IF(Formulaire!$D$35=Communes!B3194,Communes!C3194,"")</f>
        <v/>
      </c>
      <c r="E3194" t="str">
        <f t="shared" si="49"/>
        <v/>
      </c>
      <c r="F3194" s="1" t="str" cm="1">
        <f t="array" ref="F3194">IFERROR(INDEX($A$2:$A$4718,E3194),"")</f>
        <v/>
      </c>
    </row>
    <row r="3195" spans="1:6" x14ac:dyDescent="0.3">
      <c r="A3195" t="s">
        <v>3116</v>
      </c>
      <c r="B3195">
        <v>47340</v>
      </c>
      <c r="C3195" s="1">
        <f>ROWS($B$2:B3195)</f>
        <v>3194</v>
      </c>
      <c r="D3195" t="str">
        <f>IF(Formulaire!$D$35=Communes!B3195,Communes!C3195,"")</f>
        <v/>
      </c>
      <c r="E3195" t="str">
        <f t="shared" si="49"/>
        <v/>
      </c>
      <c r="F3195" s="1" t="str" cm="1">
        <f t="array" ref="F3195">IFERROR(INDEX($A$2:$A$4718,E3195),"")</f>
        <v/>
      </c>
    </row>
    <row r="3196" spans="1:6" x14ac:dyDescent="0.3">
      <c r="A3196" t="s">
        <v>1906</v>
      </c>
      <c r="B3196">
        <v>47120</v>
      </c>
      <c r="C3196" s="1">
        <f>ROWS($B$2:B3196)</f>
        <v>3195</v>
      </c>
      <c r="D3196" t="str">
        <f>IF(Formulaire!$D$35=Communes!B3196,Communes!C3196,"")</f>
        <v/>
      </c>
      <c r="E3196" t="str">
        <f t="shared" si="49"/>
        <v/>
      </c>
      <c r="F3196" s="1" t="str" cm="1">
        <f t="array" ref="F3196">IFERROR(INDEX($A$2:$A$4718,E3196),"")</f>
        <v/>
      </c>
    </row>
    <row r="3197" spans="1:6" x14ac:dyDescent="0.3">
      <c r="A3197" t="s">
        <v>213</v>
      </c>
      <c r="B3197">
        <v>47150</v>
      </c>
      <c r="C3197" s="1">
        <f>ROWS($B$2:B3197)</f>
        <v>3196</v>
      </c>
      <c r="D3197" t="str">
        <f>IF(Formulaire!$D$35=Communes!B3197,Communes!C3197,"")</f>
        <v/>
      </c>
      <c r="E3197" t="str">
        <f t="shared" si="49"/>
        <v/>
      </c>
      <c r="F3197" s="1" t="str" cm="1">
        <f t="array" ref="F3197">IFERROR(INDEX($A$2:$A$4718,E3197),"")</f>
        <v/>
      </c>
    </row>
    <row r="3198" spans="1:6" x14ac:dyDescent="0.3">
      <c r="A3198" t="s">
        <v>587</v>
      </c>
      <c r="B3198">
        <v>47350</v>
      </c>
      <c r="C3198" s="1">
        <f>ROWS($B$2:B3198)</f>
        <v>3197</v>
      </c>
      <c r="D3198" t="str">
        <f>IF(Formulaire!$D$35=Communes!B3198,Communes!C3198,"")</f>
        <v/>
      </c>
      <c r="E3198" t="str">
        <f t="shared" si="49"/>
        <v/>
      </c>
      <c r="F3198" s="1" t="str" cm="1">
        <f t="array" ref="F3198">IFERROR(INDEX($A$2:$A$4718,E3198),"")</f>
        <v/>
      </c>
    </row>
    <row r="3199" spans="1:6" x14ac:dyDescent="0.3">
      <c r="A3199" t="s">
        <v>3117</v>
      </c>
      <c r="B3199">
        <v>47350</v>
      </c>
      <c r="C3199" s="1">
        <f>ROWS($B$2:B3199)</f>
        <v>3198</v>
      </c>
      <c r="D3199" t="str">
        <f>IF(Formulaire!$D$35=Communes!B3199,Communes!C3199,"")</f>
        <v/>
      </c>
      <c r="E3199" t="str">
        <f t="shared" si="49"/>
        <v/>
      </c>
      <c r="F3199" s="1" t="str" cm="1">
        <f t="array" ref="F3199">IFERROR(INDEX($A$2:$A$4718,E3199),"")</f>
        <v/>
      </c>
    </row>
    <row r="3200" spans="1:6" x14ac:dyDescent="0.3">
      <c r="A3200" t="s">
        <v>3118</v>
      </c>
      <c r="B3200">
        <v>47180</v>
      </c>
      <c r="C3200" s="1">
        <f>ROWS($B$2:B3200)</f>
        <v>3199</v>
      </c>
      <c r="D3200" t="str">
        <f>IF(Formulaire!$D$35=Communes!B3200,Communes!C3200,"")</f>
        <v/>
      </c>
      <c r="E3200" t="str">
        <f t="shared" si="49"/>
        <v/>
      </c>
      <c r="F3200" s="1" t="str" cm="1">
        <f t="array" ref="F3200">IFERROR(INDEX($A$2:$A$4718,E3200),"")</f>
        <v/>
      </c>
    </row>
    <row r="3201" spans="1:6" x14ac:dyDescent="0.3">
      <c r="A3201" t="s">
        <v>3119</v>
      </c>
      <c r="B3201">
        <v>47270</v>
      </c>
      <c r="C3201" s="1">
        <f>ROWS($B$2:B3201)</f>
        <v>3200</v>
      </c>
      <c r="D3201" t="str">
        <f>IF(Formulaire!$D$35=Communes!B3201,Communes!C3201,"")</f>
        <v/>
      </c>
      <c r="E3201" t="str">
        <f t="shared" si="49"/>
        <v/>
      </c>
      <c r="F3201" s="1" t="str" cm="1">
        <f t="array" ref="F3201">IFERROR(INDEX($A$2:$A$4718,E3201),"")</f>
        <v/>
      </c>
    </row>
    <row r="3202" spans="1:6" x14ac:dyDescent="0.3">
      <c r="A3202" t="s">
        <v>3120</v>
      </c>
      <c r="B3202">
        <v>47410</v>
      </c>
      <c r="C3202" s="1">
        <f>ROWS($B$2:B3202)</f>
        <v>3201</v>
      </c>
      <c r="D3202" t="str">
        <f>IF(Formulaire!$D$35=Communes!B3202,Communes!C3202,"")</f>
        <v/>
      </c>
      <c r="E3202" t="str">
        <f t="shared" si="49"/>
        <v/>
      </c>
      <c r="F3202" s="1" t="str" cm="1">
        <f t="array" ref="F3202">IFERROR(INDEX($A$2:$A$4718,E3202),"")</f>
        <v/>
      </c>
    </row>
    <row r="3203" spans="1:6" x14ac:dyDescent="0.3">
      <c r="A3203" t="s">
        <v>3121</v>
      </c>
      <c r="B3203">
        <v>47120</v>
      </c>
      <c r="C3203" s="1">
        <f>ROWS($B$2:B3203)</f>
        <v>3202</v>
      </c>
      <c r="D3203" t="str">
        <f>IF(Formulaire!$D$35=Communes!B3203,Communes!C3203,"")</f>
        <v/>
      </c>
      <c r="E3203" t="str">
        <f t="shared" ref="E3203:E3266" si="50">IFERROR(SMALL($D:$D,C3203),"")</f>
        <v/>
      </c>
      <c r="F3203" s="1" t="str" cm="1">
        <f t="array" ref="F3203">IFERROR(INDEX($A$2:$A$4718,E3203),"")</f>
        <v/>
      </c>
    </row>
    <row r="3204" spans="1:6" x14ac:dyDescent="0.3">
      <c r="A3204" t="s">
        <v>3122</v>
      </c>
      <c r="B3204">
        <v>47300</v>
      </c>
      <c r="C3204" s="1">
        <f>ROWS($B$2:B3204)</f>
        <v>3203</v>
      </c>
      <c r="D3204" t="str">
        <f>IF(Formulaire!$D$35=Communes!B3204,Communes!C3204,"")</f>
        <v/>
      </c>
      <c r="E3204" t="str">
        <f t="shared" si="50"/>
        <v/>
      </c>
      <c r="F3204" s="1" t="str" cm="1">
        <f t="array" ref="F3204">IFERROR(INDEX($A$2:$A$4718,E3204),"")</f>
        <v/>
      </c>
    </row>
    <row r="3205" spans="1:6" x14ac:dyDescent="0.3">
      <c r="A3205" t="s">
        <v>3123</v>
      </c>
      <c r="B3205">
        <v>47310</v>
      </c>
      <c r="C3205" s="1">
        <f>ROWS($B$2:B3205)</f>
        <v>3204</v>
      </c>
      <c r="D3205" t="str">
        <f>IF(Formulaire!$D$35=Communes!B3205,Communes!C3205,"")</f>
        <v/>
      </c>
      <c r="E3205" t="str">
        <f t="shared" si="50"/>
        <v/>
      </c>
      <c r="F3205" s="1" t="str" cm="1">
        <f t="array" ref="F3205">IFERROR(INDEX($A$2:$A$4718,E3205),"")</f>
        <v/>
      </c>
    </row>
    <row r="3206" spans="1:6" x14ac:dyDescent="0.3">
      <c r="A3206" t="s">
        <v>3124</v>
      </c>
      <c r="B3206">
        <v>47380</v>
      </c>
      <c r="C3206" s="1">
        <f>ROWS($B$2:B3206)</f>
        <v>3205</v>
      </c>
      <c r="D3206" t="str">
        <f>IF(Formulaire!$D$35=Communes!B3206,Communes!C3206,"")</f>
        <v/>
      </c>
      <c r="E3206" t="str">
        <f t="shared" si="50"/>
        <v/>
      </c>
      <c r="F3206" s="1" t="str" cm="1">
        <f t="array" ref="F3206">IFERROR(INDEX($A$2:$A$4718,E3206),"")</f>
        <v/>
      </c>
    </row>
    <row r="3207" spans="1:6" x14ac:dyDescent="0.3">
      <c r="A3207" t="s">
        <v>3125</v>
      </c>
      <c r="B3207">
        <v>47210</v>
      </c>
      <c r="C3207" s="1">
        <f>ROWS($B$2:B3207)</f>
        <v>3206</v>
      </c>
      <c r="D3207" t="str">
        <f>IF(Formulaire!$D$35=Communes!B3207,Communes!C3207,"")</f>
        <v/>
      </c>
      <c r="E3207" t="str">
        <f t="shared" si="50"/>
        <v/>
      </c>
      <c r="F3207" s="1" t="str" cm="1">
        <f t="array" ref="F3207">IFERROR(INDEX($A$2:$A$4718,E3207),"")</f>
        <v/>
      </c>
    </row>
    <row r="3208" spans="1:6" x14ac:dyDescent="0.3">
      <c r="A3208" t="s">
        <v>3126</v>
      </c>
      <c r="B3208">
        <v>47210</v>
      </c>
      <c r="C3208" s="1">
        <f>ROWS($B$2:B3208)</f>
        <v>3207</v>
      </c>
      <c r="D3208" t="str">
        <f>IF(Formulaire!$D$35=Communes!B3208,Communes!C3208,"")</f>
        <v/>
      </c>
      <c r="E3208" t="str">
        <f t="shared" si="50"/>
        <v/>
      </c>
      <c r="F3208" s="1" t="str" cm="1">
        <f t="array" ref="F3208">IFERROR(INDEX($A$2:$A$4718,E3208),"")</f>
        <v/>
      </c>
    </row>
    <row r="3209" spans="1:6" x14ac:dyDescent="0.3">
      <c r="A3209" t="s">
        <v>3127</v>
      </c>
      <c r="B3209">
        <v>47500</v>
      </c>
      <c r="C3209" s="1">
        <f>ROWS($B$2:B3209)</f>
        <v>3208</v>
      </c>
      <c r="D3209" t="str">
        <f>IF(Formulaire!$D$35=Communes!B3209,Communes!C3209,"")</f>
        <v/>
      </c>
      <c r="E3209" t="str">
        <f t="shared" si="50"/>
        <v/>
      </c>
      <c r="F3209" s="1" t="str" cm="1">
        <f t="array" ref="F3209">IFERROR(INDEX($A$2:$A$4718,E3209),"")</f>
        <v/>
      </c>
    </row>
    <row r="3210" spans="1:6" x14ac:dyDescent="0.3">
      <c r="A3210" t="s">
        <v>3128</v>
      </c>
      <c r="B3210">
        <v>47250</v>
      </c>
      <c r="C3210" s="1">
        <f>ROWS($B$2:B3210)</f>
        <v>3209</v>
      </c>
      <c r="D3210" t="str">
        <f>IF(Formulaire!$D$35=Communes!B3210,Communes!C3210,"")</f>
        <v/>
      </c>
      <c r="E3210" t="str">
        <f t="shared" si="50"/>
        <v/>
      </c>
      <c r="F3210" s="1" t="str" cm="1">
        <f t="array" ref="F3210">IFERROR(INDEX($A$2:$A$4718,E3210),"")</f>
        <v/>
      </c>
    </row>
    <row r="3211" spans="1:6" x14ac:dyDescent="0.3">
      <c r="A3211" t="s">
        <v>3129</v>
      </c>
      <c r="B3211">
        <v>47120</v>
      </c>
      <c r="C3211" s="1">
        <f>ROWS($B$2:B3211)</f>
        <v>3210</v>
      </c>
      <c r="D3211" t="str">
        <f>IF(Formulaire!$D$35=Communes!B3211,Communes!C3211,"")</f>
        <v/>
      </c>
      <c r="E3211" t="str">
        <f t="shared" si="50"/>
        <v/>
      </c>
      <c r="F3211" s="1" t="str" cm="1">
        <f t="array" ref="F3211">IFERROR(INDEX($A$2:$A$4718,E3211),"")</f>
        <v/>
      </c>
    </row>
    <row r="3212" spans="1:6" x14ac:dyDescent="0.3">
      <c r="A3212" t="s">
        <v>3130</v>
      </c>
      <c r="B3212">
        <v>47450</v>
      </c>
      <c r="C3212" s="1">
        <f>ROWS($B$2:B3212)</f>
        <v>3211</v>
      </c>
      <c r="D3212" t="str">
        <f>IF(Formulaire!$D$35=Communes!B3212,Communes!C3212,"")</f>
        <v/>
      </c>
      <c r="E3212" t="str">
        <f t="shared" si="50"/>
        <v/>
      </c>
      <c r="F3212" s="1" t="str" cm="1">
        <f t="array" ref="F3212">IFERROR(INDEX($A$2:$A$4718,E3212),"")</f>
        <v/>
      </c>
    </row>
    <row r="3213" spans="1:6" x14ac:dyDescent="0.3">
      <c r="A3213" t="s">
        <v>3131</v>
      </c>
      <c r="B3213">
        <v>47120</v>
      </c>
      <c r="C3213" s="1">
        <f>ROWS($B$2:B3213)</f>
        <v>3212</v>
      </c>
      <c r="D3213" t="str">
        <f>IF(Formulaire!$D$35=Communes!B3213,Communes!C3213,"")</f>
        <v/>
      </c>
      <c r="E3213" t="str">
        <f t="shared" si="50"/>
        <v/>
      </c>
      <c r="F3213" s="1" t="str" cm="1">
        <f t="array" ref="F3213">IFERROR(INDEX($A$2:$A$4718,E3213),"")</f>
        <v/>
      </c>
    </row>
    <row r="3214" spans="1:6" x14ac:dyDescent="0.3">
      <c r="A3214" t="s">
        <v>3132</v>
      </c>
      <c r="B3214">
        <v>47270</v>
      </c>
      <c r="C3214" s="1">
        <f>ROWS($B$2:B3214)</f>
        <v>3213</v>
      </c>
      <c r="D3214" t="str">
        <f>IF(Formulaire!$D$35=Communes!B3214,Communes!C3214,"")</f>
        <v/>
      </c>
      <c r="E3214" t="str">
        <f t="shared" si="50"/>
        <v/>
      </c>
      <c r="F3214" s="1" t="str" cm="1">
        <f t="array" ref="F3214">IFERROR(INDEX($A$2:$A$4718,E3214),"")</f>
        <v/>
      </c>
    </row>
    <row r="3215" spans="1:6" x14ac:dyDescent="0.3">
      <c r="A3215" t="s">
        <v>271</v>
      </c>
      <c r="B3215">
        <v>47130</v>
      </c>
      <c r="C3215" s="1">
        <f>ROWS($B$2:B3215)</f>
        <v>3214</v>
      </c>
      <c r="D3215" t="str">
        <f>IF(Formulaire!$D$35=Communes!B3215,Communes!C3215,"")</f>
        <v/>
      </c>
      <c r="E3215" t="str">
        <f t="shared" si="50"/>
        <v/>
      </c>
      <c r="F3215" s="1" t="str" cm="1">
        <f t="array" ref="F3215">IFERROR(INDEX($A$2:$A$4718,E3215),"")</f>
        <v/>
      </c>
    </row>
    <row r="3216" spans="1:6" x14ac:dyDescent="0.3">
      <c r="A3216" t="s">
        <v>248</v>
      </c>
      <c r="B3216">
        <v>47160</v>
      </c>
      <c r="C3216" s="1">
        <f>ROWS($B$2:B3216)</f>
        <v>3215</v>
      </c>
      <c r="D3216" t="str">
        <f>IF(Formulaire!$D$35=Communes!B3216,Communes!C3216,"")</f>
        <v/>
      </c>
      <c r="E3216" t="str">
        <f t="shared" si="50"/>
        <v/>
      </c>
      <c r="F3216" s="1" t="str" cm="1">
        <f t="array" ref="F3216">IFERROR(INDEX($A$2:$A$4718,E3216),"")</f>
        <v/>
      </c>
    </row>
    <row r="3217" spans="1:6" x14ac:dyDescent="0.3">
      <c r="A3217" t="s">
        <v>230</v>
      </c>
      <c r="B3217">
        <v>47160</v>
      </c>
      <c r="C3217" s="1">
        <f>ROWS($B$2:B3217)</f>
        <v>3216</v>
      </c>
      <c r="D3217" t="str">
        <f>IF(Formulaire!$D$35=Communes!B3217,Communes!C3217,"")</f>
        <v/>
      </c>
      <c r="E3217" t="str">
        <f t="shared" si="50"/>
        <v/>
      </c>
      <c r="F3217" s="1" t="str" cm="1">
        <f t="array" ref="F3217">IFERROR(INDEX($A$2:$A$4718,E3217),"")</f>
        <v/>
      </c>
    </row>
    <row r="3218" spans="1:6" x14ac:dyDescent="0.3">
      <c r="A3218" t="s">
        <v>3133</v>
      </c>
      <c r="B3218">
        <v>47110</v>
      </c>
      <c r="C3218" s="1">
        <f>ROWS($B$2:B3218)</f>
        <v>3217</v>
      </c>
      <c r="D3218" t="str">
        <f>IF(Formulaire!$D$35=Communes!B3218,Communes!C3218,"")</f>
        <v/>
      </c>
      <c r="E3218" t="str">
        <f t="shared" si="50"/>
        <v/>
      </c>
      <c r="F3218" s="1" t="str" cm="1">
        <f t="array" ref="F3218">IFERROR(INDEX($A$2:$A$4718,E3218),"")</f>
        <v/>
      </c>
    </row>
    <row r="3219" spans="1:6" x14ac:dyDescent="0.3">
      <c r="A3219" t="s">
        <v>2088</v>
      </c>
      <c r="B3219">
        <v>47430</v>
      </c>
      <c r="C3219" s="1">
        <f>ROWS($B$2:B3219)</f>
        <v>3218</v>
      </c>
      <c r="D3219" t="str">
        <f>IF(Formulaire!$D$35=Communes!B3219,Communes!C3219,"")</f>
        <v/>
      </c>
      <c r="E3219" t="str">
        <f t="shared" si="50"/>
        <v/>
      </c>
      <c r="F3219" s="1" t="str" cm="1">
        <f t="array" ref="F3219">IFERROR(INDEX($A$2:$A$4718,E3219),"")</f>
        <v/>
      </c>
    </row>
    <row r="3220" spans="1:6" x14ac:dyDescent="0.3">
      <c r="A3220" t="s">
        <v>3134</v>
      </c>
      <c r="B3220">
        <v>47700</v>
      </c>
      <c r="C3220" s="1">
        <f>ROWS($B$2:B3220)</f>
        <v>3219</v>
      </c>
      <c r="D3220" t="str">
        <f>IF(Formulaire!$D$35=Communes!B3220,Communes!C3220,"")</f>
        <v/>
      </c>
      <c r="E3220" t="str">
        <f t="shared" si="50"/>
        <v/>
      </c>
      <c r="F3220" s="1" t="str" cm="1">
        <f t="array" ref="F3220">IFERROR(INDEX($A$2:$A$4718,E3220),"")</f>
        <v/>
      </c>
    </row>
    <row r="3221" spans="1:6" x14ac:dyDescent="0.3">
      <c r="A3221" t="s">
        <v>3135</v>
      </c>
      <c r="B3221">
        <v>47270</v>
      </c>
      <c r="C3221" s="1">
        <f>ROWS($B$2:B3221)</f>
        <v>3220</v>
      </c>
      <c r="D3221" t="str">
        <f>IF(Formulaire!$D$35=Communes!B3221,Communes!C3221,"")</f>
        <v/>
      </c>
      <c r="E3221" t="str">
        <f t="shared" si="50"/>
        <v/>
      </c>
      <c r="F3221" s="1" t="str" cm="1">
        <f t="array" ref="F3221">IFERROR(INDEX($A$2:$A$4718,E3221),"")</f>
        <v/>
      </c>
    </row>
    <row r="3222" spans="1:6" x14ac:dyDescent="0.3">
      <c r="A3222" t="s">
        <v>3136</v>
      </c>
      <c r="B3222">
        <v>47210</v>
      </c>
      <c r="C3222" s="1">
        <f>ROWS($B$2:B3222)</f>
        <v>3221</v>
      </c>
      <c r="D3222" t="str">
        <f>IF(Formulaire!$D$35=Communes!B3222,Communes!C3222,"")</f>
        <v/>
      </c>
      <c r="E3222" t="str">
        <f t="shared" si="50"/>
        <v/>
      </c>
      <c r="F3222" s="1" t="str" cm="1">
        <f t="array" ref="F3222">IFERROR(INDEX($A$2:$A$4718,E3222),"")</f>
        <v/>
      </c>
    </row>
    <row r="3223" spans="1:6" x14ac:dyDescent="0.3">
      <c r="A3223" t="s">
        <v>3137</v>
      </c>
      <c r="B3223">
        <v>47180</v>
      </c>
      <c r="C3223" s="1">
        <f>ROWS($B$2:B3223)</f>
        <v>3222</v>
      </c>
      <c r="D3223" t="str">
        <f>IF(Formulaire!$D$35=Communes!B3223,Communes!C3223,"")</f>
        <v/>
      </c>
      <c r="E3223" t="str">
        <f t="shared" si="50"/>
        <v/>
      </c>
      <c r="F3223" s="1" t="str" cm="1">
        <f t="array" ref="F3223">IFERROR(INDEX($A$2:$A$4718,E3223),"")</f>
        <v/>
      </c>
    </row>
    <row r="3224" spans="1:6" x14ac:dyDescent="0.3">
      <c r="A3224" t="s">
        <v>3138</v>
      </c>
      <c r="B3224">
        <v>47170</v>
      </c>
      <c r="C3224" s="1">
        <f>ROWS($B$2:B3224)</f>
        <v>3223</v>
      </c>
      <c r="D3224" t="str">
        <f>IF(Formulaire!$D$35=Communes!B3224,Communes!C3224,"")</f>
        <v/>
      </c>
      <c r="E3224" t="str">
        <f t="shared" si="50"/>
        <v/>
      </c>
      <c r="F3224" s="1" t="str" cm="1">
        <f t="array" ref="F3224">IFERROR(INDEX($A$2:$A$4718,E3224),"")</f>
        <v/>
      </c>
    </row>
    <row r="3225" spans="1:6" x14ac:dyDescent="0.3">
      <c r="A3225" t="s">
        <v>3139</v>
      </c>
      <c r="B3225">
        <v>47290</v>
      </c>
      <c r="C3225" s="1">
        <f>ROWS($B$2:B3225)</f>
        <v>3224</v>
      </c>
      <c r="D3225" t="str">
        <f>IF(Formulaire!$D$35=Communes!B3225,Communes!C3225,"")</f>
        <v/>
      </c>
      <c r="E3225" t="str">
        <f t="shared" si="50"/>
        <v/>
      </c>
      <c r="F3225" s="1" t="str" cm="1">
        <f t="array" ref="F3225">IFERROR(INDEX($A$2:$A$4718,E3225),"")</f>
        <v/>
      </c>
    </row>
    <row r="3226" spans="1:6" x14ac:dyDescent="0.3">
      <c r="A3226" t="s">
        <v>3140</v>
      </c>
      <c r="B3226">
        <v>47270</v>
      </c>
      <c r="C3226" s="1">
        <f>ROWS($B$2:B3226)</f>
        <v>3225</v>
      </c>
      <c r="D3226" t="str">
        <f>IF(Formulaire!$D$35=Communes!B3226,Communes!C3226,"")</f>
        <v/>
      </c>
      <c r="E3226" t="str">
        <f t="shared" si="50"/>
        <v/>
      </c>
      <c r="F3226" s="1" t="str" cm="1">
        <f t="array" ref="F3226">IFERROR(INDEX($A$2:$A$4718,E3226),"")</f>
        <v/>
      </c>
    </row>
    <row r="3227" spans="1:6" x14ac:dyDescent="0.3">
      <c r="A3227" t="s">
        <v>3141</v>
      </c>
      <c r="B3227">
        <v>47220</v>
      </c>
      <c r="C3227" s="1">
        <f>ROWS($B$2:B3227)</f>
        <v>3226</v>
      </c>
      <c r="D3227" t="str">
        <f>IF(Formulaire!$D$35=Communes!B3227,Communes!C3227,"")</f>
        <v/>
      </c>
      <c r="E3227" t="str">
        <f t="shared" si="50"/>
        <v/>
      </c>
      <c r="F3227" s="1" t="str" cm="1">
        <f t="array" ref="F3227">IFERROR(INDEX($A$2:$A$4718,E3227),"")</f>
        <v/>
      </c>
    </row>
    <row r="3228" spans="1:6" x14ac:dyDescent="0.3">
      <c r="A3228" t="s">
        <v>3142</v>
      </c>
      <c r="B3228">
        <v>47200</v>
      </c>
      <c r="C3228" s="1">
        <f>ROWS($B$2:B3228)</f>
        <v>3227</v>
      </c>
      <c r="D3228" t="str">
        <f>IF(Formulaire!$D$35=Communes!B3228,Communes!C3228,"")</f>
        <v/>
      </c>
      <c r="E3228" t="str">
        <f t="shared" si="50"/>
        <v/>
      </c>
      <c r="F3228" s="1" t="str" cm="1">
        <f t="array" ref="F3228">IFERROR(INDEX($A$2:$A$4718,E3228),"")</f>
        <v/>
      </c>
    </row>
    <row r="3229" spans="1:6" x14ac:dyDescent="0.3">
      <c r="A3229" t="s">
        <v>3143</v>
      </c>
      <c r="B3229">
        <v>47800</v>
      </c>
      <c r="C3229" s="1">
        <f>ROWS($B$2:B3229)</f>
        <v>3228</v>
      </c>
      <c r="D3229" t="str">
        <f>IF(Formulaire!$D$35=Communes!B3229,Communes!C3229,"")</f>
        <v/>
      </c>
      <c r="E3229" t="str">
        <f t="shared" si="50"/>
        <v/>
      </c>
      <c r="F3229" s="1" t="str" cm="1">
        <f t="array" ref="F3229">IFERROR(INDEX($A$2:$A$4718,E3229),"")</f>
        <v/>
      </c>
    </row>
    <row r="3230" spans="1:6" x14ac:dyDescent="0.3">
      <c r="A3230" t="s">
        <v>3144</v>
      </c>
      <c r="B3230">
        <v>47290</v>
      </c>
      <c r="C3230" s="1">
        <f>ROWS($B$2:B3230)</f>
        <v>3229</v>
      </c>
      <c r="D3230" t="str">
        <f>IF(Formulaire!$D$35=Communes!B3230,Communes!C3230,"")</f>
        <v/>
      </c>
      <c r="E3230" t="str">
        <f t="shared" si="50"/>
        <v/>
      </c>
      <c r="F3230" s="1" t="str" cm="1">
        <f t="array" ref="F3230">IFERROR(INDEX($A$2:$A$4718,E3230),"")</f>
        <v/>
      </c>
    </row>
    <row r="3231" spans="1:6" x14ac:dyDescent="0.3">
      <c r="A3231" t="s">
        <v>3145</v>
      </c>
      <c r="B3231">
        <v>47170</v>
      </c>
      <c r="C3231" s="1">
        <f>ROWS($B$2:B3231)</f>
        <v>3230</v>
      </c>
      <c r="D3231" t="str">
        <f>IF(Formulaire!$D$35=Communes!B3231,Communes!C3231,"")</f>
        <v/>
      </c>
      <c r="E3231" t="str">
        <f t="shared" si="50"/>
        <v/>
      </c>
      <c r="F3231" s="1" t="str" cm="1">
        <f t="array" ref="F3231">IFERROR(INDEX($A$2:$A$4718,E3231),"")</f>
        <v/>
      </c>
    </row>
    <row r="3232" spans="1:6" x14ac:dyDescent="0.3">
      <c r="A3232" t="s">
        <v>3146</v>
      </c>
      <c r="B3232">
        <v>47160</v>
      </c>
      <c r="C3232" s="1">
        <f>ROWS($B$2:B3232)</f>
        <v>3231</v>
      </c>
      <c r="D3232" t="str">
        <f>IF(Formulaire!$D$35=Communes!B3232,Communes!C3232,"")</f>
        <v/>
      </c>
      <c r="E3232" t="str">
        <f t="shared" si="50"/>
        <v/>
      </c>
      <c r="F3232" s="1" t="str" cm="1">
        <f t="array" ref="F3232">IFERROR(INDEX($A$2:$A$4718,E3232),"")</f>
        <v/>
      </c>
    </row>
    <row r="3233" spans="1:6" x14ac:dyDescent="0.3">
      <c r="A3233" t="s">
        <v>3147</v>
      </c>
      <c r="B3233">
        <v>47270</v>
      </c>
      <c r="C3233" s="1">
        <f>ROWS($B$2:B3233)</f>
        <v>3232</v>
      </c>
      <c r="D3233" t="str">
        <f>IF(Formulaire!$D$35=Communes!B3233,Communes!C3233,"")</f>
        <v/>
      </c>
      <c r="E3233" t="str">
        <f t="shared" si="50"/>
        <v/>
      </c>
      <c r="F3233" s="1" t="str" cm="1">
        <f t="array" ref="F3233">IFERROR(INDEX($A$2:$A$4718,E3233),"")</f>
        <v/>
      </c>
    </row>
    <row r="3234" spans="1:6" x14ac:dyDescent="0.3">
      <c r="A3234" t="s">
        <v>3148</v>
      </c>
      <c r="B3234">
        <v>47120</v>
      </c>
      <c r="C3234" s="1">
        <f>ROWS($B$2:B3234)</f>
        <v>3233</v>
      </c>
      <c r="D3234" t="str">
        <f>IF(Formulaire!$D$35=Communes!B3234,Communes!C3234,"")</f>
        <v/>
      </c>
      <c r="E3234" t="str">
        <f t="shared" si="50"/>
        <v/>
      </c>
      <c r="F3234" s="1" t="str" cm="1">
        <f t="array" ref="F3234">IFERROR(INDEX($A$2:$A$4718,E3234),"")</f>
        <v/>
      </c>
    </row>
    <row r="3235" spans="1:6" x14ac:dyDescent="0.3">
      <c r="A3235" t="s">
        <v>3149</v>
      </c>
      <c r="B3235">
        <v>47330</v>
      </c>
      <c r="C3235" s="1">
        <f>ROWS($B$2:B3235)</f>
        <v>3234</v>
      </c>
      <c r="D3235" t="str">
        <f>IF(Formulaire!$D$35=Communes!B3235,Communes!C3235,"")</f>
        <v/>
      </c>
      <c r="E3235" t="str">
        <f t="shared" si="50"/>
        <v/>
      </c>
      <c r="F3235" s="1" t="str" cm="1">
        <f t="array" ref="F3235">IFERROR(INDEX($A$2:$A$4718,E3235),"")</f>
        <v/>
      </c>
    </row>
    <row r="3236" spans="1:6" x14ac:dyDescent="0.3">
      <c r="A3236" t="s">
        <v>1321</v>
      </c>
      <c r="B3236">
        <v>47340</v>
      </c>
      <c r="C3236" s="1">
        <f>ROWS($B$2:B3236)</f>
        <v>3235</v>
      </c>
      <c r="D3236" t="str">
        <f>IF(Formulaire!$D$35=Communes!B3236,Communes!C3236,"")</f>
        <v/>
      </c>
      <c r="E3236" t="str">
        <f t="shared" si="50"/>
        <v/>
      </c>
      <c r="F3236" s="1" t="str" cm="1">
        <f t="array" ref="F3236">IFERROR(INDEX($A$2:$A$4718,E3236),"")</f>
        <v/>
      </c>
    </row>
    <row r="3237" spans="1:6" x14ac:dyDescent="0.3">
      <c r="A3237" t="s">
        <v>3150</v>
      </c>
      <c r="B3237">
        <v>47270</v>
      </c>
      <c r="C3237" s="1">
        <f>ROWS($B$2:B3237)</f>
        <v>3236</v>
      </c>
      <c r="D3237" t="str">
        <f>IF(Formulaire!$D$35=Communes!B3237,Communes!C3237,"")</f>
        <v/>
      </c>
      <c r="E3237" t="str">
        <f t="shared" si="50"/>
        <v/>
      </c>
      <c r="F3237" s="1" t="str" cm="1">
        <f t="array" ref="F3237">IFERROR(INDEX($A$2:$A$4718,E3237),"")</f>
        <v/>
      </c>
    </row>
    <row r="3238" spans="1:6" x14ac:dyDescent="0.3">
      <c r="A3238" t="s">
        <v>3151</v>
      </c>
      <c r="B3238">
        <v>47360</v>
      </c>
      <c r="C3238" s="1">
        <f>ROWS($B$2:B3238)</f>
        <v>3237</v>
      </c>
      <c r="D3238" t="str">
        <f>IF(Formulaire!$D$35=Communes!B3238,Communes!C3238,"")</f>
        <v/>
      </c>
      <c r="E3238" t="str">
        <f t="shared" si="50"/>
        <v/>
      </c>
      <c r="F3238" s="1" t="str" cm="1">
        <f t="array" ref="F3238">IFERROR(INDEX($A$2:$A$4718,E3238),"")</f>
        <v/>
      </c>
    </row>
    <row r="3239" spans="1:6" x14ac:dyDescent="0.3">
      <c r="A3239" t="s">
        <v>3152</v>
      </c>
      <c r="B3239">
        <v>47360</v>
      </c>
      <c r="C3239" s="1">
        <f>ROWS($B$2:B3239)</f>
        <v>3238</v>
      </c>
      <c r="D3239" t="str">
        <f>IF(Formulaire!$D$35=Communes!B3239,Communes!C3239,"")</f>
        <v/>
      </c>
      <c r="E3239" t="str">
        <f t="shared" si="50"/>
        <v/>
      </c>
      <c r="F3239" s="1" t="str" cm="1">
        <f t="array" ref="F3239">IFERROR(INDEX($A$2:$A$4718,E3239),"")</f>
        <v/>
      </c>
    </row>
    <row r="3240" spans="1:6" x14ac:dyDescent="0.3">
      <c r="A3240" t="s">
        <v>3153</v>
      </c>
      <c r="B3240">
        <v>47180</v>
      </c>
      <c r="C3240" s="1">
        <f>ROWS($B$2:B3240)</f>
        <v>3239</v>
      </c>
      <c r="D3240" t="str">
        <f>IF(Formulaire!$D$35=Communes!B3240,Communes!C3240,"")</f>
        <v/>
      </c>
      <c r="E3240" t="str">
        <f t="shared" si="50"/>
        <v/>
      </c>
      <c r="F3240" s="1" t="str" cm="1">
        <f t="array" ref="F3240">IFERROR(INDEX($A$2:$A$4718,E3240),"")</f>
        <v/>
      </c>
    </row>
    <row r="3241" spans="1:6" x14ac:dyDescent="0.3">
      <c r="A3241" t="s">
        <v>263</v>
      </c>
      <c r="B3241">
        <v>47120</v>
      </c>
      <c r="C3241" s="1">
        <f>ROWS($B$2:B3241)</f>
        <v>3240</v>
      </c>
      <c r="D3241" t="str">
        <f>IF(Formulaire!$D$35=Communes!B3241,Communes!C3241,"")</f>
        <v/>
      </c>
      <c r="E3241" t="str">
        <f t="shared" si="50"/>
        <v/>
      </c>
      <c r="F3241" s="1" t="str" cm="1">
        <f t="array" ref="F3241">IFERROR(INDEX($A$2:$A$4718,E3241),"")</f>
        <v/>
      </c>
    </row>
    <row r="3242" spans="1:6" x14ac:dyDescent="0.3">
      <c r="A3242" t="s">
        <v>2911</v>
      </c>
      <c r="B3242">
        <v>47220</v>
      </c>
      <c r="C3242" s="1">
        <f>ROWS($B$2:B3242)</f>
        <v>3241</v>
      </c>
      <c r="D3242" t="str">
        <f>IF(Formulaire!$D$35=Communes!B3242,Communes!C3242,"")</f>
        <v/>
      </c>
      <c r="E3242" t="str">
        <f t="shared" si="50"/>
        <v/>
      </c>
      <c r="F3242" s="1" t="str" cm="1">
        <f t="array" ref="F3242">IFERROR(INDEX($A$2:$A$4718,E3242),"")</f>
        <v/>
      </c>
    </row>
    <row r="3243" spans="1:6" x14ac:dyDescent="0.3">
      <c r="A3243" t="s">
        <v>3154</v>
      </c>
      <c r="B3243">
        <v>47140</v>
      </c>
      <c r="C3243" s="1">
        <f>ROWS($B$2:B3243)</f>
        <v>3242</v>
      </c>
      <c r="D3243" t="str">
        <f>IF(Formulaire!$D$35=Communes!B3243,Communes!C3243,"")</f>
        <v/>
      </c>
      <c r="E3243" t="str">
        <f t="shared" si="50"/>
        <v/>
      </c>
      <c r="F3243" s="1" t="str" cm="1">
        <f t="array" ref="F3243">IFERROR(INDEX($A$2:$A$4718,E3243),"")</f>
        <v/>
      </c>
    </row>
    <row r="3244" spans="1:6" x14ac:dyDescent="0.3">
      <c r="A3244" t="s">
        <v>3155</v>
      </c>
      <c r="B3244">
        <v>47270</v>
      </c>
      <c r="C3244" s="1">
        <f>ROWS($B$2:B3244)</f>
        <v>3243</v>
      </c>
      <c r="D3244" t="str">
        <f>IF(Formulaire!$D$35=Communes!B3244,Communes!C3244,"")</f>
        <v/>
      </c>
      <c r="E3244" t="str">
        <f t="shared" si="50"/>
        <v/>
      </c>
      <c r="F3244" s="1" t="str" cm="1">
        <f t="array" ref="F3244">IFERROR(INDEX($A$2:$A$4718,E3244),"")</f>
        <v/>
      </c>
    </row>
    <row r="3245" spans="1:6" x14ac:dyDescent="0.3">
      <c r="A3245" t="s">
        <v>3156</v>
      </c>
      <c r="B3245">
        <v>47310</v>
      </c>
      <c r="C3245" s="1">
        <f>ROWS($B$2:B3245)</f>
        <v>3244</v>
      </c>
      <c r="D3245" t="str">
        <f>IF(Formulaire!$D$35=Communes!B3245,Communes!C3245,"")</f>
        <v/>
      </c>
      <c r="E3245" t="str">
        <f t="shared" si="50"/>
        <v/>
      </c>
      <c r="F3245" s="1" t="str" cm="1">
        <f t="array" ref="F3245">IFERROR(INDEX($A$2:$A$4718,E3245),"")</f>
        <v/>
      </c>
    </row>
    <row r="3246" spans="1:6" x14ac:dyDescent="0.3">
      <c r="A3246" t="s">
        <v>3157</v>
      </c>
      <c r="B3246">
        <v>47500</v>
      </c>
      <c r="C3246" s="1">
        <f>ROWS($B$2:B3246)</f>
        <v>3245</v>
      </c>
      <c r="D3246" t="str">
        <f>IF(Formulaire!$D$35=Communes!B3246,Communes!C3246,"")</f>
        <v/>
      </c>
      <c r="E3246" t="str">
        <f t="shared" si="50"/>
        <v/>
      </c>
      <c r="F3246" s="1" t="str" cm="1">
        <f t="array" ref="F3246">IFERROR(INDEX($A$2:$A$4718,E3246),"")</f>
        <v/>
      </c>
    </row>
    <row r="3247" spans="1:6" x14ac:dyDescent="0.3">
      <c r="A3247" t="s">
        <v>2538</v>
      </c>
      <c r="B3247">
        <v>47150</v>
      </c>
      <c r="C3247" s="1">
        <f>ROWS($B$2:B3247)</f>
        <v>3246</v>
      </c>
      <c r="D3247" t="str">
        <f>IF(Formulaire!$D$35=Communes!B3247,Communes!C3247,"")</f>
        <v/>
      </c>
      <c r="E3247" t="str">
        <f t="shared" si="50"/>
        <v/>
      </c>
      <c r="F3247" s="1" t="str" cm="1">
        <f t="array" ref="F3247">IFERROR(INDEX($A$2:$A$4718,E3247),"")</f>
        <v/>
      </c>
    </row>
    <row r="3248" spans="1:6" x14ac:dyDescent="0.3">
      <c r="A3248" t="s">
        <v>3158</v>
      </c>
      <c r="B3248">
        <v>47250</v>
      </c>
      <c r="C3248" s="1">
        <f>ROWS($B$2:B3248)</f>
        <v>3247</v>
      </c>
      <c r="D3248" t="str">
        <f>IF(Formulaire!$D$35=Communes!B3248,Communes!C3248,"")</f>
        <v/>
      </c>
      <c r="E3248" t="str">
        <f t="shared" si="50"/>
        <v/>
      </c>
      <c r="F3248" s="1" t="str" cm="1">
        <f t="array" ref="F3248">IFERROR(INDEX($A$2:$A$4718,E3248),"")</f>
        <v/>
      </c>
    </row>
    <row r="3249" spans="1:6" x14ac:dyDescent="0.3">
      <c r="A3249" t="s">
        <v>3159</v>
      </c>
      <c r="B3249">
        <v>47420</v>
      </c>
      <c r="C3249" s="1">
        <f>ROWS($B$2:B3249)</f>
        <v>3248</v>
      </c>
      <c r="D3249" t="str">
        <f>IF(Formulaire!$D$35=Communes!B3249,Communes!C3249,"")</f>
        <v/>
      </c>
      <c r="E3249" t="str">
        <f t="shared" si="50"/>
        <v/>
      </c>
      <c r="F3249" s="1" t="str" cm="1">
        <f t="array" ref="F3249">IFERROR(INDEX($A$2:$A$4718,E3249),"")</f>
        <v/>
      </c>
    </row>
    <row r="3250" spans="1:6" x14ac:dyDescent="0.3">
      <c r="A3250" t="s">
        <v>3160</v>
      </c>
      <c r="B3250">
        <v>47600</v>
      </c>
      <c r="C3250" s="1">
        <f>ROWS($B$2:B3250)</f>
        <v>3249</v>
      </c>
      <c r="D3250" t="str">
        <f>IF(Formulaire!$D$35=Communes!B3250,Communes!C3250,"")</f>
        <v/>
      </c>
      <c r="E3250" t="str">
        <f t="shared" si="50"/>
        <v/>
      </c>
      <c r="F3250" s="1" t="str" cm="1">
        <f t="array" ref="F3250">IFERROR(INDEX($A$2:$A$4718,E3250),"")</f>
        <v/>
      </c>
    </row>
    <row r="3251" spans="1:6" x14ac:dyDescent="0.3">
      <c r="A3251" t="s">
        <v>3161</v>
      </c>
      <c r="B3251">
        <v>47340</v>
      </c>
      <c r="C3251" s="1">
        <f>ROWS($B$2:B3251)</f>
        <v>3250</v>
      </c>
      <c r="D3251" t="str">
        <f>IF(Formulaire!$D$35=Communes!B3251,Communes!C3251,"")</f>
        <v/>
      </c>
      <c r="E3251" t="str">
        <f t="shared" si="50"/>
        <v/>
      </c>
      <c r="F3251" s="1" t="str" cm="1">
        <f t="array" ref="F3251">IFERROR(INDEX($A$2:$A$4718,E3251),"")</f>
        <v/>
      </c>
    </row>
    <row r="3252" spans="1:6" x14ac:dyDescent="0.3">
      <c r="A3252" t="s">
        <v>3162</v>
      </c>
      <c r="B3252">
        <v>47270</v>
      </c>
      <c r="C3252" s="1">
        <f>ROWS($B$2:B3252)</f>
        <v>3251</v>
      </c>
      <c r="D3252" t="str">
        <f>IF(Formulaire!$D$35=Communes!B3252,Communes!C3252,"")</f>
        <v/>
      </c>
      <c r="E3252" t="str">
        <f t="shared" si="50"/>
        <v/>
      </c>
      <c r="F3252" s="1" t="str" cm="1">
        <f t="array" ref="F3252">IFERROR(INDEX($A$2:$A$4718,E3252),"")</f>
        <v/>
      </c>
    </row>
    <row r="3253" spans="1:6" x14ac:dyDescent="0.3">
      <c r="A3253" t="s">
        <v>3163</v>
      </c>
      <c r="B3253">
        <v>47800</v>
      </c>
      <c r="C3253" s="1">
        <f>ROWS($B$2:B3253)</f>
        <v>3252</v>
      </c>
      <c r="D3253" t="str">
        <f>IF(Formulaire!$D$35=Communes!B3253,Communes!C3253,"")</f>
        <v/>
      </c>
      <c r="E3253" t="str">
        <f t="shared" si="50"/>
        <v/>
      </c>
      <c r="F3253" s="1" t="str" cm="1">
        <f t="array" ref="F3253">IFERROR(INDEX($A$2:$A$4718,E3253),"")</f>
        <v/>
      </c>
    </row>
    <row r="3254" spans="1:6" x14ac:dyDescent="0.3">
      <c r="A3254" t="s">
        <v>3164</v>
      </c>
      <c r="B3254">
        <v>47150</v>
      </c>
      <c r="C3254" s="1">
        <f>ROWS($B$2:B3254)</f>
        <v>3253</v>
      </c>
      <c r="D3254" t="str">
        <f>IF(Formulaire!$D$35=Communes!B3254,Communes!C3254,"")</f>
        <v/>
      </c>
      <c r="E3254" t="str">
        <f t="shared" si="50"/>
        <v/>
      </c>
      <c r="F3254" s="1" t="str" cm="1">
        <f t="array" ref="F3254">IFERROR(INDEX($A$2:$A$4718,E3254),"")</f>
        <v/>
      </c>
    </row>
    <row r="3255" spans="1:6" x14ac:dyDescent="0.3">
      <c r="A3255" t="s">
        <v>3165</v>
      </c>
      <c r="B3255">
        <v>47500</v>
      </c>
      <c r="C3255" s="1">
        <f>ROWS($B$2:B3255)</f>
        <v>3254</v>
      </c>
      <c r="D3255" t="str">
        <f>IF(Formulaire!$D$35=Communes!B3255,Communes!C3255,"")</f>
        <v/>
      </c>
      <c r="E3255" t="str">
        <f t="shared" si="50"/>
        <v/>
      </c>
      <c r="F3255" s="1" t="str" cm="1">
        <f t="array" ref="F3255">IFERROR(INDEX($A$2:$A$4718,E3255),"")</f>
        <v/>
      </c>
    </row>
    <row r="3256" spans="1:6" x14ac:dyDescent="0.3">
      <c r="A3256" t="s">
        <v>3166</v>
      </c>
      <c r="B3256">
        <v>47220</v>
      </c>
      <c r="C3256" s="1">
        <f>ROWS($B$2:B3256)</f>
        <v>3255</v>
      </c>
      <c r="D3256" t="str">
        <f>IF(Formulaire!$D$35=Communes!B3256,Communes!C3256,"")</f>
        <v/>
      </c>
      <c r="E3256" t="str">
        <f t="shared" si="50"/>
        <v/>
      </c>
      <c r="F3256" s="1" t="str" cm="1">
        <f t="array" ref="F3256">IFERROR(INDEX($A$2:$A$4718,E3256),"")</f>
        <v/>
      </c>
    </row>
    <row r="3257" spans="1:6" x14ac:dyDescent="0.3">
      <c r="A3257" t="s">
        <v>3167</v>
      </c>
      <c r="B3257">
        <v>47120</v>
      </c>
      <c r="C3257" s="1">
        <f>ROWS($B$2:B3257)</f>
        <v>3256</v>
      </c>
      <c r="D3257" t="str">
        <f>IF(Formulaire!$D$35=Communes!B3257,Communes!C3257,"")</f>
        <v/>
      </c>
      <c r="E3257" t="str">
        <f t="shared" si="50"/>
        <v/>
      </c>
      <c r="F3257" s="1" t="str" cm="1">
        <f t="array" ref="F3257">IFERROR(INDEX($A$2:$A$4718,E3257),"")</f>
        <v/>
      </c>
    </row>
    <row r="3258" spans="1:6" x14ac:dyDescent="0.3">
      <c r="A3258" t="s">
        <v>3168</v>
      </c>
      <c r="B3258">
        <v>47150</v>
      </c>
      <c r="C3258" s="1">
        <f>ROWS($B$2:B3258)</f>
        <v>3257</v>
      </c>
      <c r="D3258" t="str">
        <f>IF(Formulaire!$D$35=Communes!B3258,Communes!C3258,"")</f>
        <v/>
      </c>
      <c r="E3258" t="str">
        <f t="shared" si="50"/>
        <v/>
      </c>
      <c r="F3258" s="1" t="str" cm="1">
        <f t="array" ref="F3258">IFERROR(INDEX($A$2:$A$4718,E3258),"")</f>
        <v/>
      </c>
    </row>
    <row r="3259" spans="1:6" x14ac:dyDescent="0.3">
      <c r="A3259" t="s">
        <v>3169</v>
      </c>
      <c r="B3259">
        <v>47410</v>
      </c>
      <c r="C3259" s="1">
        <f>ROWS($B$2:B3259)</f>
        <v>3258</v>
      </c>
      <c r="D3259" t="str">
        <f>IF(Formulaire!$D$35=Communes!B3259,Communes!C3259,"")</f>
        <v/>
      </c>
      <c r="E3259" t="str">
        <f t="shared" si="50"/>
        <v/>
      </c>
      <c r="F3259" s="1" t="str" cm="1">
        <f t="array" ref="F3259">IFERROR(INDEX($A$2:$A$4718,E3259),"")</f>
        <v/>
      </c>
    </row>
    <row r="3260" spans="1:6" x14ac:dyDescent="0.3">
      <c r="A3260" t="s">
        <v>3170</v>
      </c>
      <c r="B3260">
        <v>47360</v>
      </c>
      <c r="C3260" s="1">
        <f>ROWS($B$2:B3260)</f>
        <v>3259</v>
      </c>
      <c r="D3260" t="str">
        <f>IF(Formulaire!$D$35=Communes!B3260,Communes!C3260,"")</f>
        <v/>
      </c>
      <c r="E3260" t="str">
        <f t="shared" si="50"/>
        <v/>
      </c>
      <c r="F3260" s="1" t="str" cm="1">
        <f t="array" ref="F3260">IFERROR(INDEX($A$2:$A$4718,E3260),"")</f>
        <v/>
      </c>
    </row>
    <row r="3261" spans="1:6" x14ac:dyDescent="0.3">
      <c r="A3261" t="s">
        <v>3171</v>
      </c>
      <c r="B3261">
        <v>47430</v>
      </c>
      <c r="C3261" s="1">
        <f>ROWS($B$2:B3261)</f>
        <v>3260</v>
      </c>
      <c r="D3261" t="str">
        <f>IF(Formulaire!$D$35=Communes!B3261,Communes!C3261,"")</f>
        <v/>
      </c>
      <c r="E3261" t="str">
        <f t="shared" si="50"/>
        <v/>
      </c>
      <c r="F3261" s="1" t="str" cm="1">
        <f t="array" ref="F3261">IFERROR(INDEX($A$2:$A$4718,E3261),"")</f>
        <v/>
      </c>
    </row>
    <row r="3262" spans="1:6" x14ac:dyDescent="0.3">
      <c r="A3262" t="s">
        <v>3172</v>
      </c>
      <c r="B3262">
        <v>47410</v>
      </c>
      <c r="C3262" s="1">
        <f>ROWS($B$2:B3262)</f>
        <v>3261</v>
      </c>
      <c r="D3262" t="str">
        <f>IF(Formulaire!$D$35=Communes!B3262,Communes!C3262,"")</f>
        <v/>
      </c>
      <c r="E3262" t="str">
        <f t="shared" si="50"/>
        <v/>
      </c>
      <c r="F3262" s="1" t="str" cm="1">
        <f t="array" ref="F3262">IFERROR(INDEX($A$2:$A$4718,E3262),"")</f>
        <v/>
      </c>
    </row>
    <row r="3263" spans="1:6" x14ac:dyDescent="0.3">
      <c r="A3263" t="s">
        <v>3173</v>
      </c>
      <c r="B3263">
        <v>47310</v>
      </c>
      <c r="C3263" s="1">
        <f>ROWS($B$2:B3263)</f>
        <v>3262</v>
      </c>
      <c r="D3263" t="str">
        <f>IF(Formulaire!$D$35=Communes!B3263,Communes!C3263,"")</f>
        <v/>
      </c>
      <c r="E3263" t="str">
        <f t="shared" si="50"/>
        <v/>
      </c>
      <c r="F3263" s="1" t="str" cm="1">
        <f t="array" ref="F3263">IFERROR(INDEX($A$2:$A$4718,E3263),"")</f>
        <v/>
      </c>
    </row>
    <row r="3264" spans="1:6" x14ac:dyDescent="0.3">
      <c r="A3264" t="s">
        <v>3174</v>
      </c>
      <c r="B3264">
        <v>47350</v>
      </c>
      <c r="C3264" s="1">
        <f>ROWS($B$2:B3264)</f>
        <v>3263</v>
      </c>
      <c r="D3264" t="str">
        <f>IF(Formulaire!$D$35=Communes!B3264,Communes!C3264,"")</f>
        <v/>
      </c>
      <c r="E3264" t="str">
        <f t="shared" si="50"/>
        <v/>
      </c>
      <c r="F3264" s="1" t="str" cm="1">
        <f t="array" ref="F3264">IFERROR(INDEX($A$2:$A$4718,E3264),"")</f>
        <v/>
      </c>
    </row>
    <row r="3265" spans="1:6" x14ac:dyDescent="0.3">
      <c r="A3265" t="s">
        <v>3175</v>
      </c>
      <c r="B3265">
        <v>47170</v>
      </c>
      <c r="C3265" s="1">
        <f>ROWS($B$2:B3265)</f>
        <v>3264</v>
      </c>
      <c r="D3265" t="str">
        <f>IF(Formulaire!$D$35=Communes!B3265,Communes!C3265,"")</f>
        <v/>
      </c>
      <c r="E3265" t="str">
        <f t="shared" si="50"/>
        <v/>
      </c>
      <c r="F3265" s="1" t="str" cm="1">
        <f t="array" ref="F3265">IFERROR(INDEX($A$2:$A$4718,E3265),"")</f>
        <v/>
      </c>
    </row>
    <row r="3266" spans="1:6" x14ac:dyDescent="0.3">
      <c r="A3266" t="s">
        <v>3175</v>
      </c>
      <c r="B3266">
        <v>47170</v>
      </c>
      <c r="C3266" s="1">
        <f>ROWS($B$2:B3266)</f>
        <v>3265</v>
      </c>
      <c r="D3266" t="str">
        <f>IF(Formulaire!$D$35=Communes!B3266,Communes!C3266,"")</f>
        <v/>
      </c>
      <c r="E3266" t="str">
        <f t="shared" si="50"/>
        <v/>
      </c>
      <c r="F3266" s="1" t="str" cm="1">
        <f t="array" ref="F3266">IFERROR(INDEX($A$2:$A$4718,E3266),"")</f>
        <v/>
      </c>
    </row>
    <row r="3267" spans="1:6" x14ac:dyDescent="0.3">
      <c r="A3267" t="s">
        <v>3175</v>
      </c>
      <c r="B3267">
        <v>47170</v>
      </c>
      <c r="C3267" s="1">
        <f>ROWS($B$2:B3267)</f>
        <v>3266</v>
      </c>
      <c r="D3267" t="str">
        <f>IF(Formulaire!$D$35=Communes!B3267,Communes!C3267,"")</f>
        <v/>
      </c>
      <c r="E3267" t="str">
        <f t="shared" ref="E3267:E3330" si="51">IFERROR(SMALL($D:$D,C3267),"")</f>
        <v/>
      </c>
      <c r="F3267" s="1" t="str" cm="1">
        <f t="array" ref="F3267">IFERROR(INDEX($A$2:$A$4718,E3267),"")</f>
        <v/>
      </c>
    </row>
    <row r="3268" spans="1:6" x14ac:dyDescent="0.3">
      <c r="A3268" t="s">
        <v>3176</v>
      </c>
      <c r="B3268">
        <v>47120</v>
      </c>
      <c r="C3268" s="1">
        <f>ROWS($B$2:B3268)</f>
        <v>3267</v>
      </c>
      <c r="D3268" t="str">
        <f>IF(Formulaire!$D$35=Communes!B3268,Communes!C3268,"")</f>
        <v/>
      </c>
      <c r="E3268" t="str">
        <f t="shared" si="51"/>
        <v/>
      </c>
      <c r="F3268" s="1" t="str" cm="1">
        <f t="array" ref="F3268">IFERROR(INDEX($A$2:$A$4718,E3268),"")</f>
        <v/>
      </c>
    </row>
    <row r="3269" spans="1:6" x14ac:dyDescent="0.3">
      <c r="A3269" t="s">
        <v>1058</v>
      </c>
      <c r="B3269">
        <v>47200</v>
      </c>
      <c r="C3269" s="1">
        <f>ROWS($B$2:B3269)</f>
        <v>3268</v>
      </c>
      <c r="D3269" t="str">
        <f>IF(Formulaire!$D$35=Communes!B3269,Communes!C3269,"")</f>
        <v/>
      </c>
      <c r="E3269" t="str">
        <f t="shared" si="51"/>
        <v/>
      </c>
      <c r="F3269" s="1" t="str" cm="1">
        <f t="array" ref="F3269">IFERROR(INDEX($A$2:$A$4718,E3269),"")</f>
        <v/>
      </c>
    </row>
    <row r="3270" spans="1:6" x14ac:dyDescent="0.3">
      <c r="A3270" t="s">
        <v>312</v>
      </c>
      <c r="B3270">
        <v>47270</v>
      </c>
      <c r="C3270" s="1">
        <f>ROWS($B$2:B3270)</f>
        <v>3269</v>
      </c>
      <c r="D3270" t="str">
        <f>IF(Formulaire!$D$35=Communes!B3270,Communes!C3270,"")</f>
        <v/>
      </c>
      <c r="E3270" t="str">
        <f t="shared" si="51"/>
        <v/>
      </c>
      <c r="F3270" s="1" t="str" cm="1">
        <f t="array" ref="F3270">IFERROR(INDEX($A$2:$A$4718,E3270),"")</f>
        <v/>
      </c>
    </row>
    <row r="3271" spans="1:6" x14ac:dyDescent="0.3">
      <c r="A3271" t="s">
        <v>3177</v>
      </c>
      <c r="B3271">
        <v>47110</v>
      </c>
      <c r="C3271" s="1">
        <f>ROWS($B$2:B3271)</f>
        <v>3270</v>
      </c>
      <c r="D3271" t="str">
        <f>IF(Formulaire!$D$35=Communes!B3271,Communes!C3271,"")</f>
        <v/>
      </c>
      <c r="E3271" t="str">
        <f t="shared" si="51"/>
        <v/>
      </c>
      <c r="F3271" s="1" t="str" cm="1">
        <f t="array" ref="F3271">IFERROR(INDEX($A$2:$A$4718,E3271),"")</f>
        <v/>
      </c>
    </row>
    <row r="3272" spans="1:6" x14ac:dyDescent="0.3">
      <c r="A3272" t="s">
        <v>1067</v>
      </c>
      <c r="B3272">
        <v>47370</v>
      </c>
      <c r="C3272" s="1">
        <f>ROWS($B$2:B3272)</f>
        <v>3271</v>
      </c>
      <c r="D3272" t="str">
        <f>IF(Formulaire!$D$35=Communes!B3272,Communes!C3272,"")</f>
        <v/>
      </c>
      <c r="E3272" t="str">
        <f t="shared" si="51"/>
        <v/>
      </c>
      <c r="F3272" s="1" t="str" cm="1">
        <f t="array" ref="F3272">IFERROR(INDEX($A$2:$A$4718,E3272),"")</f>
        <v/>
      </c>
    </row>
    <row r="3273" spans="1:6" x14ac:dyDescent="0.3">
      <c r="A3273" t="s">
        <v>3178</v>
      </c>
      <c r="B3273">
        <v>47230</v>
      </c>
      <c r="C3273" s="1">
        <f>ROWS($B$2:B3273)</f>
        <v>3272</v>
      </c>
      <c r="D3273" t="str">
        <f>IF(Formulaire!$D$35=Communes!B3273,Communes!C3273,"")</f>
        <v/>
      </c>
      <c r="E3273" t="str">
        <f t="shared" si="51"/>
        <v/>
      </c>
      <c r="F3273" s="1" t="str" cm="1">
        <f t="array" ref="F3273">IFERROR(INDEX($A$2:$A$4718,E3273),"")</f>
        <v/>
      </c>
    </row>
    <row r="3274" spans="1:6" x14ac:dyDescent="0.3">
      <c r="A3274" t="s">
        <v>3179</v>
      </c>
      <c r="B3274">
        <v>47380</v>
      </c>
      <c r="C3274" s="1">
        <f>ROWS($B$2:B3274)</f>
        <v>3273</v>
      </c>
      <c r="D3274" t="str">
        <f>IF(Formulaire!$D$35=Communes!B3274,Communes!C3274,"")</f>
        <v/>
      </c>
      <c r="E3274" t="str">
        <f t="shared" si="51"/>
        <v/>
      </c>
      <c r="F3274" s="1" t="str" cm="1">
        <f t="array" ref="F3274">IFERROR(INDEX($A$2:$A$4718,E3274),"")</f>
        <v/>
      </c>
    </row>
    <row r="3275" spans="1:6" x14ac:dyDescent="0.3">
      <c r="A3275" t="s">
        <v>3180</v>
      </c>
      <c r="B3275">
        <v>47400</v>
      </c>
      <c r="C3275" s="1">
        <f>ROWS($B$2:B3275)</f>
        <v>3274</v>
      </c>
      <c r="D3275" t="str">
        <f>IF(Formulaire!$D$35=Communes!B3275,Communes!C3275,"")</f>
        <v/>
      </c>
      <c r="E3275" t="str">
        <f t="shared" si="51"/>
        <v/>
      </c>
      <c r="F3275" s="1" t="str" cm="1">
        <f t="array" ref="F3275">IFERROR(INDEX($A$2:$A$4718,E3275),"")</f>
        <v/>
      </c>
    </row>
    <row r="3276" spans="1:6" x14ac:dyDescent="0.3">
      <c r="A3276" t="s">
        <v>3181</v>
      </c>
      <c r="B3276">
        <v>47210</v>
      </c>
      <c r="C3276" s="1">
        <f>ROWS($B$2:B3276)</f>
        <v>3275</v>
      </c>
      <c r="D3276" t="str">
        <f>IF(Formulaire!$D$35=Communes!B3276,Communes!C3276,"")</f>
        <v/>
      </c>
      <c r="E3276" t="str">
        <f t="shared" si="51"/>
        <v/>
      </c>
      <c r="F3276" s="1" t="str" cm="1">
        <f t="array" ref="F3276">IFERROR(INDEX($A$2:$A$4718,E3276),"")</f>
        <v/>
      </c>
    </row>
    <row r="3277" spans="1:6" x14ac:dyDescent="0.3">
      <c r="A3277" t="s">
        <v>3182</v>
      </c>
      <c r="B3277">
        <v>47370</v>
      </c>
      <c r="C3277" s="1">
        <f>ROWS($B$2:B3277)</f>
        <v>3276</v>
      </c>
      <c r="D3277" t="str">
        <f>IF(Formulaire!$D$35=Communes!B3277,Communes!C3277,"")</f>
        <v/>
      </c>
      <c r="E3277" t="str">
        <f t="shared" si="51"/>
        <v/>
      </c>
      <c r="F3277" s="1" t="str" cm="1">
        <f t="array" ref="F3277">IFERROR(INDEX($A$2:$A$4718,E3277),"")</f>
        <v/>
      </c>
    </row>
    <row r="3278" spans="1:6" x14ac:dyDescent="0.3">
      <c r="A3278" t="s">
        <v>3183</v>
      </c>
      <c r="B3278">
        <v>47380</v>
      </c>
      <c r="C3278" s="1">
        <f>ROWS($B$2:B3278)</f>
        <v>3277</v>
      </c>
      <c r="D3278" t="str">
        <f>IF(Formulaire!$D$35=Communes!B3278,Communes!C3278,"")</f>
        <v/>
      </c>
      <c r="E3278" t="str">
        <f t="shared" si="51"/>
        <v/>
      </c>
      <c r="F3278" s="1" t="str" cm="1">
        <f t="array" ref="F3278">IFERROR(INDEX($A$2:$A$4718,E3278),"")</f>
        <v/>
      </c>
    </row>
    <row r="3279" spans="1:6" x14ac:dyDescent="0.3">
      <c r="A3279" t="s">
        <v>3184</v>
      </c>
      <c r="B3279">
        <v>47140</v>
      </c>
      <c r="C3279" s="1">
        <f>ROWS($B$2:B3279)</f>
        <v>3278</v>
      </c>
      <c r="D3279" t="str">
        <f>IF(Formulaire!$D$35=Communes!B3279,Communes!C3279,"")</f>
        <v/>
      </c>
      <c r="E3279" t="str">
        <f t="shared" si="51"/>
        <v/>
      </c>
      <c r="F3279" s="1" t="str" cm="1">
        <f t="array" ref="F3279">IFERROR(INDEX($A$2:$A$4718,E3279),"")</f>
        <v/>
      </c>
    </row>
    <row r="3280" spans="1:6" x14ac:dyDescent="0.3">
      <c r="A3280" t="s">
        <v>3185</v>
      </c>
      <c r="B3280">
        <v>47140</v>
      </c>
      <c r="C3280" s="1">
        <f>ROWS($B$2:B3280)</f>
        <v>3279</v>
      </c>
      <c r="D3280" t="str">
        <f>IF(Formulaire!$D$35=Communes!B3280,Communes!C3280,"")</f>
        <v/>
      </c>
      <c r="E3280" t="str">
        <f t="shared" si="51"/>
        <v/>
      </c>
      <c r="F3280" s="1" t="str" cm="1">
        <f t="array" ref="F3280">IFERROR(INDEX($A$2:$A$4718,E3280),"")</f>
        <v/>
      </c>
    </row>
    <row r="3281" spans="1:6" x14ac:dyDescent="0.3">
      <c r="A3281" t="s">
        <v>3186</v>
      </c>
      <c r="B3281">
        <v>47400</v>
      </c>
      <c r="C3281" s="1">
        <f>ROWS($B$2:B3281)</f>
        <v>3280</v>
      </c>
      <c r="D3281" t="str">
        <f>IF(Formulaire!$D$35=Communes!B3281,Communes!C3281,"")</f>
        <v/>
      </c>
      <c r="E3281" t="str">
        <f t="shared" si="51"/>
        <v/>
      </c>
      <c r="F3281" s="1" t="str" cm="1">
        <f t="array" ref="F3281">IFERROR(INDEX($A$2:$A$4718,E3281),"")</f>
        <v/>
      </c>
    </row>
    <row r="3282" spans="1:6" x14ac:dyDescent="0.3">
      <c r="A3282" t="s">
        <v>3187</v>
      </c>
      <c r="B3282">
        <v>47260</v>
      </c>
      <c r="C3282" s="1">
        <f>ROWS($B$2:B3282)</f>
        <v>3281</v>
      </c>
      <c r="D3282" t="str">
        <f>IF(Formulaire!$D$35=Communes!B3282,Communes!C3282,"")</f>
        <v/>
      </c>
      <c r="E3282" t="str">
        <f t="shared" si="51"/>
        <v/>
      </c>
      <c r="F3282" s="1" t="str" cm="1">
        <f t="array" ref="F3282">IFERROR(INDEX($A$2:$A$4718,E3282),"")</f>
        <v/>
      </c>
    </row>
    <row r="3283" spans="1:6" x14ac:dyDescent="0.3">
      <c r="A3283" t="s">
        <v>3188</v>
      </c>
      <c r="B3283">
        <v>47230</v>
      </c>
      <c r="C3283" s="1">
        <f>ROWS($B$2:B3283)</f>
        <v>3282</v>
      </c>
      <c r="D3283" t="str">
        <f>IF(Formulaire!$D$35=Communes!B3283,Communes!C3283,"")</f>
        <v/>
      </c>
      <c r="E3283" t="str">
        <f t="shared" si="51"/>
        <v/>
      </c>
      <c r="F3283" s="1" t="str" cm="1">
        <f t="array" ref="F3283">IFERROR(INDEX($A$2:$A$4718,E3283),"")</f>
        <v/>
      </c>
    </row>
    <row r="3284" spans="1:6" x14ac:dyDescent="0.3">
      <c r="A3284" t="s">
        <v>3189</v>
      </c>
      <c r="B3284">
        <v>47380</v>
      </c>
      <c r="C3284" s="1">
        <f>ROWS($B$2:B3284)</f>
        <v>3283</v>
      </c>
      <c r="D3284" t="str">
        <f>IF(Formulaire!$D$35=Communes!B3284,Communes!C3284,"")</f>
        <v/>
      </c>
      <c r="E3284" t="str">
        <f t="shared" si="51"/>
        <v/>
      </c>
      <c r="F3284" s="1" t="str" cm="1">
        <f t="array" ref="F3284">IFERROR(INDEX($A$2:$A$4718,E3284),"")</f>
        <v/>
      </c>
    </row>
    <row r="3285" spans="1:6" x14ac:dyDescent="0.3">
      <c r="A3285" t="s">
        <v>3190</v>
      </c>
      <c r="B3285">
        <v>47160</v>
      </c>
      <c r="C3285" s="1">
        <f>ROWS($B$2:B3285)</f>
        <v>3284</v>
      </c>
      <c r="D3285" t="str">
        <f>IF(Formulaire!$D$35=Communes!B3285,Communes!C3285,"")</f>
        <v/>
      </c>
      <c r="E3285" t="str">
        <f t="shared" si="51"/>
        <v/>
      </c>
      <c r="F3285" s="1" t="str" cm="1">
        <f t="array" ref="F3285">IFERROR(INDEX($A$2:$A$4718,E3285),"")</f>
        <v/>
      </c>
    </row>
    <row r="3286" spans="1:6" x14ac:dyDescent="0.3">
      <c r="A3286" t="s">
        <v>3191</v>
      </c>
      <c r="B3286">
        <v>47120</v>
      </c>
      <c r="C3286" s="1">
        <f>ROWS($B$2:B3286)</f>
        <v>3285</v>
      </c>
      <c r="D3286" t="str">
        <f>IF(Formulaire!$D$35=Communes!B3286,Communes!C3286,"")</f>
        <v/>
      </c>
      <c r="E3286" t="str">
        <f t="shared" si="51"/>
        <v/>
      </c>
      <c r="F3286" s="1" t="str" cm="1">
        <f t="array" ref="F3286">IFERROR(INDEX($A$2:$A$4718,E3286),"")</f>
        <v/>
      </c>
    </row>
    <row r="3287" spans="1:6" x14ac:dyDescent="0.3">
      <c r="A3287" t="s">
        <v>3192</v>
      </c>
      <c r="B3287">
        <v>47300</v>
      </c>
      <c r="C3287" s="1">
        <f>ROWS($B$2:B3287)</f>
        <v>3286</v>
      </c>
      <c r="D3287" t="str">
        <f>IF(Formulaire!$D$35=Communes!B3287,Communes!C3287,"")</f>
        <v/>
      </c>
      <c r="E3287" t="str">
        <f t="shared" si="51"/>
        <v/>
      </c>
      <c r="F3287" s="1" t="str" cm="1">
        <f t="array" ref="F3287">IFERROR(INDEX($A$2:$A$4718,E3287),"")</f>
        <v/>
      </c>
    </row>
    <row r="3288" spans="1:6" x14ac:dyDescent="0.3">
      <c r="A3288" t="s">
        <v>3193</v>
      </c>
      <c r="B3288">
        <v>47210</v>
      </c>
      <c r="C3288" s="1">
        <f>ROWS($B$2:B3288)</f>
        <v>3287</v>
      </c>
      <c r="D3288" t="str">
        <f>IF(Formulaire!$D$35=Communes!B3288,Communes!C3288,"")</f>
        <v/>
      </c>
      <c r="E3288" t="str">
        <f t="shared" si="51"/>
        <v/>
      </c>
      <c r="F3288" s="1" t="str" cm="1">
        <f t="array" ref="F3288">IFERROR(INDEX($A$2:$A$4718,E3288),"")</f>
        <v/>
      </c>
    </row>
    <row r="3289" spans="1:6" x14ac:dyDescent="0.3">
      <c r="A3289" t="s">
        <v>3194</v>
      </c>
      <c r="B3289">
        <v>47400</v>
      </c>
      <c r="C3289" s="1">
        <f>ROWS($B$2:B3289)</f>
        <v>3288</v>
      </c>
      <c r="D3289" t="str">
        <f>IF(Formulaire!$D$35=Communes!B3289,Communes!C3289,"")</f>
        <v/>
      </c>
      <c r="E3289" t="str">
        <f t="shared" si="51"/>
        <v/>
      </c>
      <c r="F3289" s="1" t="str" cm="1">
        <f t="array" ref="F3289">IFERROR(INDEX($A$2:$A$4718,E3289),"")</f>
        <v/>
      </c>
    </row>
    <row r="3290" spans="1:6" x14ac:dyDescent="0.3">
      <c r="A3290" t="s">
        <v>3195</v>
      </c>
      <c r="B3290">
        <v>47200</v>
      </c>
      <c r="C3290" s="1">
        <f>ROWS($B$2:B3290)</f>
        <v>3289</v>
      </c>
      <c r="D3290" t="str">
        <f>IF(Formulaire!$D$35=Communes!B3290,Communes!C3290,"")</f>
        <v/>
      </c>
      <c r="E3290" t="str">
        <f t="shared" si="51"/>
        <v/>
      </c>
      <c r="F3290" s="1" t="str" cm="1">
        <f t="array" ref="F3290">IFERROR(INDEX($A$2:$A$4718,E3290),"")</f>
        <v/>
      </c>
    </row>
    <row r="3291" spans="1:6" x14ac:dyDescent="0.3">
      <c r="A3291" t="s">
        <v>3196</v>
      </c>
      <c r="B3291">
        <v>47230</v>
      </c>
      <c r="C3291" s="1">
        <f>ROWS($B$2:B3291)</f>
        <v>3290</v>
      </c>
      <c r="D3291" t="str">
        <f>IF(Formulaire!$D$35=Communes!B3291,Communes!C3291,"")</f>
        <v/>
      </c>
      <c r="E3291" t="str">
        <f t="shared" si="51"/>
        <v/>
      </c>
      <c r="F3291" s="1" t="str" cm="1">
        <f t="array" ref="F3291">IFERROR(INDEX($A$2:$A$4718,E3291),"")</f>
        <v/>
      </c>
    </row>
    <row r="3292" spans="1:6" x14ac:dyDescent="0.3">
      <c r="A3292" t="s">
        <v>327</v>
      </c>
      <c r="B3292">
        <v>47370</v>
      </c>
      <c r="C3292" s="1">
        <f>ROWS($B$2:B3292)</f>
        <v>3291</v>
      </c>
      <c r="D3292" t="str">
        <f>IF(Formulaire!$D$35=Communes!B3292,Communes!C3292,"")</f>
        <v/>
      </c>
      <c r="E3292" t="str">
        <f t="shared" si="51"/>
        <v/>
      </c>
      <c r="F3292" s="1" t="str" cm="1">
        <f t="array" ref="F3292">IFERROR(INDEX($A$2:$A$4718,E3292),"")</f>
        <v/>
      </c>
    </row>
    <row r="3293" spans="1:6" x14ac:dyDescent="0.3">
      <c r="A3293" t="s">
        <v>3210</v>
      </c>
      <c r="B3293">
        <v>64460</v>
      </c>
      <c r="C3293" s="1">
        <f>ROWS($B$2:B3293)</f>
        <v>3292</v>
      </c>
      <c r="D3293" t="str">
        <f>IF(Formulaire!$D$35=Communes!B3293,Communes!C3293,"")</f>
        <v/>
      </c>
      <c r="E3293" t="str">
        <f t="shared" si="51"/>
        <v/>
      </c>
      <c r="F3293" s="1" t="str" cm="1">
        <f t="array" ref="F3293">IFERROR(INDEX($A$2:$A$4718,E3293),"")</f>
        <v/>
      </c>
    </row>
    <row r="3294" spans="1:6" x14ac:dyDescent="0.3">
      <c r="A3294" t="s">
        <v>3211</v>
      </c>
      <c r="B3294">
        <v>64160</v>
      </c>
      <c r="C3294" s="1">
        <f>ROWS($B$2:B3294)</f>
        <v>3293</v>
      </c>
      <c r="D3294" t="str">
        <f>IF(Formulaire!$D$35=Communes!B3294,Communes!C3294,"")</f>
        <v/>
      </c>
      <c r="E3294" t="str">
        <f t="shared" si="51"/>
        <v/>
      </c>
      <c r="F3294" s="1" t="str" cm="1">
        <f t="array" ref="F3294">IFERROR(INDEX($A$2:$A$4718,E3294),"")</f>
        <v/>
      </c>
    </row>
    <row r="3295" spans="1:6" x14ac:dyDescent="0.3">
      <c r="A3295" t="s">
        <v>3212</v>
      </c>
      <c r="B3295">
        <v>64150</v>
      </c>
      <c r="C3295" s="1">
        <f>ROWS($B$2:B3295)</f>
        <v>3294</v>
      </c>
      <c r="D3295" t="str">
        <f>IF(Formulaire!$D$35=Communes!B3295,Communes!C3295,"")</f>
        <v/>
      </c>
      <c r="E3295" t="str">
        <f t="shared" si="51"/>
        <v/>
      </c>
      <c r="F3295" s="1" t="str" cm="1">
        <f t="array" ref="F3295">IFERROR(INDEX($A$2:$A$4718,E3295),"")</f>
        <v/>
      </c>
    </row>
    <row r="3296" spans="1:6" x14ac:dyDescent="0.3">
      <c r="A3296" t="s">
        <v>3213</v>
      </c>
      <c r="B3296">
        <v>64390</v>
      </c>
      <c r="C3296" s="1">
        <f>ROWS($B$2:B3296)</f>
        <v>3295</v>
      </c>
      <c r="D3296" t="str">
        <f>IF(Formulaire!$D$35=Communes!B3296,Communes!C3296,"")</f>
        <v/>
      </c>
      <c r="E3296" t="str">
        <f t="shared" si="51"/>
        <v/>
      </c>
      <c r="F3296" s="1" t="str" cm="1">
        <f t="array" ref="F3296">IFERROR(INDEX($A$2:$A$4718,E3296),"")</f>
        <v/>
      </c>
    </row>
    <row r="3297" spans="1:6" x14ac:dyDescent="0.3">
      <c r="A3297" t="s">
        <v>3214</v>
      </c>
      <c r="B3297">
        <v>64360</v>
      </c>
      <c r="C3297" s="1">
        <f>ROWS($B$2:B3297)</f>
        <v>3296</v>
      </c>
      <c r="D3297" t="str">
        <f>IF(Formulaire!$D$35=Communes!B3297,Communes!C3297,"")</f>
        <v/>
      </c>
      <c r="E3297" t="str">
        <f t="shared" si="51"/>
        <v/>
      </c>
      <c r="F3297" s="1" t="str" cm="1">
        <f t="array" ref="F3297">IFERROR(INDEX($A$2:$A$4718,E3297),"")</f>
        <v/>
      </c>
    </row>
    <row r="3298" spans="1:6" x14ac:dyDescent="0.3">
      <c r="A3298" t="s">
        <v>3215</v>
      </c>
      <c r="B3298">
        <v>64490</v>
      </c>
      <c r="C3298" s="1">
        <f>ROWS($B$2:B3298)</f>
        <v>3297</v>
      </c>
      <c r="D3298" t="str">
        <f>IF(Formulaire!$D$35=Communes!B3298,Communes!C3298,"")</f>
        <v/>
      </c>
      <c r="E3298" t="str">
        <f t="shared" si="51"/>
        <v/>
      </c>
      <c r="F3298" s="1" t="str" cm="1">
        <f t="array" ref="F3298">IFERROR(INDEX($A$2:$A$4718,E3298),"")</f>
        <v/>
      </c>
    </row>
    <row r="3299" spans="1:6" x14ac:dyDescent="0.3">
      <c r="A3299" t="s">
        <v>3216</v>
      </c>
      <c r="B3299">
        <v>64400</v>
      </c>
      <c r="C3299" s="1">
        <f>ROWS($B$2:B3299)</f>
        <v>3298</v>
      </c>
      <c r="D3299" t="str">
        <f>IF(Formulaire!$D$35=Communes!B3299,Communes!C3299,"")</f>
        <v/>
      </c>
      <c r="E3299" t="str">
        <f t="shared" si="51"/>
        <v/>
      </c>
      <c r="F3299" s="1" t="str" cm="1">
        <f t="array" ref="F3299">IFERROR(INDEX($A$2:$A$4718,E3299),"")</f>
        <v/>
      </c>
    </row>
    <row r="3300" spans="1:6" x14ac:dyDescent="0.3">
      <c r="A3300" t="s">
        <v>3217</v>
      </c>
      <c r="B3300">
        <v>64220</v>
      </c>
      <c r="C3300" s="1">
        <f>ROWS($B$2:B3300)</f>
        <v>3299</v>
      </c>
      <c r="D3300" t="str">
        <f>IF(Formulaire!$D$35=Communes!B3300,Communes!C3300,"")</f>
        <v/>
      </c>
      <c r="E3300" t="str">
        <f t="shared" si="51"/>
        <v/>
      </c>
      <c r="F3300" s="1" t="str" cm="1">
        <f t="array" ref="F3300">IFERROR(INDEX($A$2:$A$4718,E3300),"")</f>
        <v/>
      </c>
    </row>
    <row r="3301" spans="1:6" x14ac:dyDescent="0.3">
      <c r="A3301" t="s">
        <v>3218</v>
      </c>
      <c r="B3301">
        <v>64210</v>
      </c>
      <c r="C3301" s="1">
        <f>ROWS($B$2:B3301)</f>
        <v>3300</v>
      </c>
      <c r="D3301" t="str">
        <f>IF(Formulaire!$D$35=Communes!B3301,Communes!C3301,"")</f>
        <v/>
      </c>
      <c r="E3301" t="str">
        <f t="shared" si="51"/>
        <v/>
      </c>
      <c r="F3301" s="1" t="str" cm="1">
        <f t="array" ref="F3301">IFERROR(INDEX($A$2:$A$4718,E3301),"")</f>
        <v/>
      </c>
    </row>
    <row r="3302" spans="1:6" x14ac:dyDescent="0.3">
      <c r="A3302" t="s">
        <v>3219</v>
      </c>
      <c r="B3302">
        <v>64120</v>
      </c>
      <c r="C3302" s="1">
        <f>ROWS($B$2:B3302)</f>
        <v>3301</v>
      </c>
      <c r="D3302" t="str">
        <f>IF(Formulaire!$D$35=Communes!B3302,Communes!C3302,"")</f>
        <v/>
      </c>
      <c r="E3302" t="str">
        <f t="shared" si="51"/>
        <v/>
      </c>
      <c r="F3302" s="1" t="str" cm="1">
        <f t="array" ref="F3302">IFERROR(INDEX($A$2:$A$4718,E3302),"")</f>
        <v/>
      </c>
    </row>
    <row r="3303" spans="1:6" x14ac:dyDescent="0.3">
      <c r="A3303" t="s">
        <v>3219</v>
      </c>
      <c r="B3303">
        <v>64120</v>
      </c>
      <c r="C3303" s="1">
        <f>ROWS($B$2:B3303)</f>
        <v>3302</v>
      </c>
      <c r="D3303" t="str">
        <f>IF(Formulaire!$D$35=Communes!B3303,Communes!C3303,"")</f>
        <v/>
      </c>
      <c r="E3303" t="str">
        <f t="shared" si="51"/>
        <v/>
      </c>
      <c r="F3303" s="1" t="str" cm="1">
        <f t="array" ref="F3303">IFERROR(INDEX($A$2:$A$4718,E3303),"")</f>
        <v/>
      </c>
    </row>
    <row r="3304" spans="1:6" x14ac:dyDescent="0.3">
      <c r="A3304" t="s">
        <v>3220</v>
      </c>
      <c r="B3304">
        <v>64220</v>
      </c>
      <c r="C3304" s="1">
        <f>ROWS($B$2:B3304)</f>
        <v>3303</v>
      </c>
      <c r="D3304" t="str">
        <f>IF(Formulaire!$D$35=Communes!B3304,Communes!C3304,"")</f>
        <v/>
      </c>
      <c r="E3304" t="str">
        <f t="shared" si="51"/>
        <v/>
      </c>
      <c r="F3304" s="1" t="str" cm="1">
        <f t="array" ref="F3304">IFERROR(INDEX($A$2:$A$4718,E3304),"")</f>
        <v/>
      </c>
    </row>
    <row r="3305" spans="1:6" x14ac:dyDescent="0.3">
      <c r="A3305" t="s">
        <v>3221</v>
      </c>
      <c r="B3305">
        <v>64130</v>
      </c>
      <c r="C3305" s="1">
        <f>ROWS($B$2:B3305)</f>
        <v>3304</v>
      </c>
      <c r="D3305" t="str">
        <f>IF(Formulaire!$D$35=Communes!B3305,Communes!C3305,"")</f>
        <v/>
      </c>
      <c r="E3305" t="str">
        <f t="shared" si="51"/>
        <v/>
      </c>
      <c r="F3305" s="1" t="str" cm="1">
        <f t="array" ref="F3305">IFERROR(INDEX($A$2:$A$4718,E3305),"")</f>
        <v/>
      </c>
    </row>
    <row r="3306" spans="1:6" x14ac:dyDescent="0.3">
      <c r="A3306" t="s">
        <v>3222</v>
      </c>
      <c r="B3306">
        <v>64220</v>
      </c>
      <c r="C3306" s="1">
        <f>ROWS($B$2:B3306)</f>
        <v>3305</v>
      </c>
      <c r="D3306" t="str">
        <f>IF(Formulaire!$D$35=Communes!B3306,Communes!C3306,"")</f>
        <v/>
      </c>
      <c r="E3306" t="str">
        <f t="shared" si="51"/>
        <v/>
      </c>
      <c r="F3306" s="1" t="str" cm="1">
        <f t="array" ref="F3306">IFERROR(INDEX($A$2:$A$4718,E3306),"")</f>
        <v/>
      </c>
    </row>
    <row r="3307" spans="1:6" x14ac:dyDescent="0.3">
      <c r="A3307" t="s">
        <v>3223</v>
      </c>
      <c r="B3307">
        <v>64250</v>
      </c>
      <c r="C3307" s="1">
        <f>ROWS($B$2:B3307)</f>
        <v>3306</v>
      </c>
      <c r="D3307" t="str">
        <f>IF(Formulaire!$D$35=Communes!B3307,Communes!C3307,"")</f>
        <v/>
      </c>
      <c r="E3307" t="str">
        <f t="shared" si="51"/>
        <v/>
      </c>
      <c r="F3307" s="1" t="str" cm="1">
        <f t="array" ref="F3307">IFERROR(INDEX($A$2:$A$4718,E3307),"")</f>
        <v/>
      </c>
    </row>
    <row r="3308" spans="1:6" x14ac:dyDescent="0.3">
      <c r="A3308" t="s">
        <v>3224</v>
      </c>
      <c r="B3308">
        <v>64470</v>
      </c>
      <c r="C3308" s="1">
        <f>ROWS($B$2:B3308)</f>
        <v>3307</v>
      </c>
      <c r="D3308" t="str">
        <f>IF(Formulaire!$D$35=Communes!B3308,Communes!C3308,"")</f>
        <v/>
      </c>
      <c r="E3308" t="str">
        <f t="shared" si="51"/>
        <v/>
      </c>
      <c r="F3308" s="1" t="str" cm="1">
        <f t="array" ref="F3308">IFERROR(INDEX($A$2:$A$4718,E3308),"")</f>
        <v/>
      </c>
    </row>
    <row r="3309" spans="1:6" x14ac:dyDescent="0.3">
      <c r="A3309" t="s">
        <v>3225</v>
      </c>
      <c r="B3309">
        <v>64430</v>
      </c>
      <c r="C3309" s="1">
        <f>ROWS($B$2:B3309)</f>
        <v>3308</v>
      </c>
      <c r="D3309" t="str">
        <f>IF(Formulaire!$D$35=Communes!B3309,Communes!C3309,"")</f>
        <v/>
      </c>
      <c r="E3309" t="str">
        <f t="shared" si="51"/>
        <v/>
      </c>
      <c r="F3309" s="1" t="str" cm="1">
        <f t="array" ref="F3309">IFERROR(INDEX($A$2:$A$4718,E3309),"")</f>
        <v/>
      </c>
    </row>
    <row r="3310" spans="1:6" x14ac:dyDescent="0.3">
      <c r="A3310" t="s">
        <v>3226</v>
      </c>
      <c r="B3310">
        <v>64470</v>
      </c>
      <c r="C3310" s="1">
        <f>ROWS($B$2:B3310)</f>
        <v>3309</v>
      </c>
      <c r="D3310" t="str">
        <f>IF(Formulaire!$D$35=Communes!B3310,Communes!C3310,"")</f>
        <v/>
      </c>
      <c r="E3310" t="str">
        <f t="shared" si="51"/>
        <v/>
      </c>
      <c r="F3310" s="1" t="str" cm="1">
        <f t="array" ref="F3310">IFERROR(INDEX($A$2:$A$4718,E3310),"")</f>
        <v/>
      </c>
    </row>
    <row r="3311" spans="1:6" x14ac:dyDescent="0.3">
      <c r="A3311" t="s">
        <v>3227</v>
      </c>
      <c r="B3311">
        <v>64120</v>
      </c>
      <c r="C3311" s="1">
        <f>ROWS($B$2:B3311)</f>
        <v>3310</v>
      </c>
      <c r="D3311" t="str">
        <f>IF(Formulaire!$D$35=Communes!B3311,Communes!C3311,"")</f>
        <v/>
      </c>
      <c r="E3311" t="str">
        <f t="shared" si="51"/>
        <v/>
      </c>
      <c r="F3311" s="1" t="str" cm="1">
        <f t="array" ref="F3311">IFERROR(INDEX($A$2:$A$4718,E3311),"")</f>
        <v/>
      </c>
    </row>
    <row r="3312" spans="1:6" x14ac:dyDescent="0.3">
      <c r="A3312" t="s">
        <v>3228</v>
      </c>
      <c r="B3312">
        <v>64120</v>
      </c>
      <c r="C3312" s="1">
        <f>ROWS($B$2:B3312)</f>
        <v>3311</v>
      </c>
      <c r="D3312" t="str">
        <f>IF(Formulaire!$D$35=Communes!B3312,Communes!C3312,"")</f>
        <v/>
      </c>
      <c r="E3312" t="str">
        <f t="shared" si="51"/>
        <v/>
      </c>
      <c r="F3312" s="1" t="str" cm="1">
        <f t="array" ref="F3312">IFERROR(INDEX($A$2:$A$4718,E3312),"")</f>
        <v/>
      </c>
    </row>
    <row r="3313" spans="1:6" x14ac:dyDescent="0.3">
      <c r="A3313" t="s">
        <v>3229</v>
      </c>
      <c r="B3313">
        <v>64420</v>
      </c>
      <c r="C3313" s="1">
        <f>ROWS($B$2:B3313)</f>
        <v>3312</v>
      </c>
      <c r="D3313" t="str">
        <f>IF(Formulaire!$D$35=Communes!B3313,Communes!C3313,"")</f>
        <v/>
      </c>
      <c r="E3313" t="str">
        <f t="shared" si="51"/>
        <v/>
      </c>
      <c r="F3313" s="1" t="str" cm="1">
        <f t="array" ref="F3313">IFERROR(INDEX($A$2:$A$4718,E3313),"")</f>
        <v/>
      </c>
    </row>
    <row r="3314" spans="1:6" x14ac:dyDescent="0.3">
      <c r="A3314" t="s">
        <v>3230</v>
      </c>
      <c r="B3314">
        <v>64390</v>
      </c>
      <c r="C3314" s="1">
        <f>ROWS($B$2:B3314)</f>
        <v>3313</v>
      </c>
      <c r="D3314" t="str">
        <f>IF(Formulaire!$D$35=Communes!B3314,Communes!C3314,"")</f>
        <v/>
      </c>
      <c r="E3314" t="str">
        <f t="shared" si="51"/>
        <v/>
      </c>
      <c r="F3314" s="1" t="str" cm="1">
        <f t="array" ref="F3314">IFERROR(INDEX($A$2:$A$4718,E3314),"")</f>
        <v/>
      </c>
    </row>
    <row r="3315" spans="1:6" x14ac:dyDescent="0.3">
      <c r="A3315" t="s">
        <v>3231</v>
      </c>
      <c r="B3315">
        <v>64510</v>
      </c>
      <c r="C3315" s="1">
        <f>ROWS($B$2:B3315)</f>
        <v>3314</v>
      </c>
      <c r="D3315" t="str">
        <f>IF(Formulaire!$D$35=Communes!B3315,Communes!C3315,"")</f>
        <v/>
      </c>
      <c r="E3315" t="str">
        <f t="shared" si="51"/>
        <v/>
      </c>
      <c r="F3315" s="1" t="str" cm="1">
        <f t="array" ref="F3315">IFERROR(INDEX($A$2:$A$4718,E3315),"")</f>
        <v/>
      </c>
    </row>
    <row r="3316" spans="1:6" x14ac:dyDescent="0.3">
      <c r="A3316" t="s">
        <v>3232</v>
      </c>
      <c r="B3316">
        <v>64600</v>
      </c>
      <c r="C3316" s="1">
        <f>ROWS($B$2:B3316)</f>
        <v>3315</v>
      </c>
      <c r="D3316" t="str">
        <f>IF(Formulaire!$D$35=Communes!B3316,Communes!C3316,"")</f>
        <v/>
      </c>
      <c r="E3316" t="str">
        <f t="shared" si="51"/>
        <v/>
      </c>
      <c r="F3316" s="1" t="str" cm="1">
        <f t="array" ref="F3316">IFERROR(INDEX($A$2:$A$4718,E3316),"")</f>
        <v/>
      </c>
    </row>
    <row r="3317" spans="1:6" x14ac:dyDescent="0.3">
      <c r="A3317" t="s">
        <v>3233</v>
      </c>
      <c r="B3317">
        <v>64190</v>
      </c>
      <c r="C3317" s="1">
        <f>ROWS($B$2:B3317)</f>
        <v>3316</v>
      </c>
      <c r="D3317" t="str">
        <f>IF(Formulaire!$D$35=Communes!B3317,Communes!C3317,"")</f>
        <v/>
      </c>
      <c r="E3317" t="str">
        <f t="shared" si="51"/>
        <v/>
      </c>
      <c r="F3317" s="1" t="str" cm="1">
        <f t="array" ref="F3317">IFERROR(INDEX($A$2:$A$4718,E3317),"")</f>
        <v/>
      </c>
    </row>
    <row r="3318" spans="1:6" x14ac:dyDescent="0.3">
      <c r="A3318" t="s">
        <v>3234</v>
      </c>
      <c r="B3318">
        <v>64220</v>
      </c>
      <c r="C3318" s="1">
        <f>ROWS($B$2:B3318)</f>
        <v>3317</v>
      </c>
      <c r="D3318" t="str">
        <f>IF(Formulaire!$D$35=Communes!B3318,Communes!C3318,"")</f>
        <v/>
      </c>
      <c r="E3318" t="str">
        <f t="shared" si="51"/>
        <v/>
      </c>
      <c r="F3318" s="1" t="str" cm="1">
        <f t="array" ref="F3318">IFERROR(INDEX($A$2:$A$4718,E3318),"")</f>
        <v/>
      </c>
    </row>
    <row r="3319" spans="1:6" x14ac:dyDescent="0.3">
      <c r="A3319" t="s">
        <v>3235</v>
      </c>
      <c r="B3319">
        <v>64160</v>
      </c>
      <c r="C3319" s="1">
        <f>ROWS($B$2:B3319)</f>
        <v>3318</v>
      </c>
      <c r="D3319" t="str">
        <f>IF(Formulaire!$D$35=Communes!B3319,Communes!C3319,"")</f>
        <v/>
      </c>
      <c r="E3319" t="str">
        <f t="shared" si="51"/>
        <v/>
      </c>
      <c r="F3319" s="1" t="str" cm="1">
        <f t="array" ref="F3319">IFERROR(INDEX($A$2:$A$4718,E3319),"")</f>
        <v/>
      </c>
    </row>
    <row r="3320" spans="1:6" x14ac:dyDescent="0.3">
      <c r="A3320" t="s">
        <v>3236</v>
      </c>
      <c r="B3320">
        <v>64350</v>
      </c>
      <c r="C3320" s="1">
        <f>ROWS($B$2:B3320)</f>
        <v>3319</v>
      </c>
      <c r="D3320" t="str">
        <f>IF(Formulaire!$D$35=Communes!B3320,Communes!C3320,"")</f>
        <v/>
      </c>
      <c r="E3320" t="str">
        <f t="shared" si="51"/>
        <v/>
      </c>
      <c r="F3320" s="1" t="str" cm="1">
        <f t="array" ref="F3320">IFERROR(INDEX($A$2:$A$4718,E3320),"")</f>
        <v/>
      </c>
    </row>
    <row r="3321" spans="1:6" x14ac:dyDescent="0.3">
      <c r="A3321" t="s">
        <v>3237</v>
      </c>
      <c r="B3321">
        <v>64570</v>
      </c>
      <c r="C3321" s="1">
        <f>ROWS($B$2:B3321)</f>
        <v>3320</v>
      </c>
      <c r="D3321" t="str">
        <f>IF(Formulaire!$D$35=Communes!B3321,Communes!C3321,"")</f>
        <v/>
      </c>
      <c r="E3321" t="str">
        <f t="shared" si="51"/>
        <v/>
      </c>
      <c r="F3321" s="1" t="str" cm="1">
        <f t="array" ref="F3321">IFERROR(INDEX($A$2:$A$4718,E3321),"")</f>
        <v/>
      </c>
    </row>
    <row r="3322" spans="1:6" x14ac:dyDescent="0.3">
      <c r="A3322" t="s">
        <v>3238</v>
      </c>
      <c r="B3322">
        <v>64270</v>
      </c>
      <c r="C3322" s="1">
        <f>ROWS($B$2:B3322)</f>
        <v>3321</v>
      </c>
      <c r="D3322" t="str">
        <f>IF(Formulaire!$D$35=Communes!B3322,Communes!C3322,"")</f>
        <v/>
      </c>
      <c r="E3322" t="str">
        <f t="shared" si="51"/>
        <v/>
      </c>
      <c r="F3322" s="1" t="str" cm="1">
        <f t="array" ref="F3322">IFERROR(INDEX($A$2:$A$4718,E3322),"")</f>
        <v/>
      </c>
    </row>
    <row r="3323" spans="1:6" x14ac:dyDescent="0.3">
      <c r="A3323" t="s">
        <v>3239</v>
      </c>
      <c r="B3323">
        <v>64190</v>
      </c>
      <c r="C3323" s="1">
        <f>ROWS($B$2:B3323)</f>
        <v>3322</v>
      </c>
      <c r="D3323" t="str">
        <f>IF(Formulaire!$D$35=Communes!B3323,Communes!C3323,"")</f>
        <v/>
      </c>
      <c r="E3323" t="str">
        <f t="shared" si="51"/>
        <v/>
      </c>
      <c r="F3323" s="1" t="str" cm="1">
        <f t="array" ref="F3323">IFERROR(INDEX($A$2:$A$4718,E3323),"")</f>
        <v/>
      </c>
    </row>
    <row r="3324" spans="1:6" x14ac:dyDescent="0.3">
      <c r="A3324" t="s">
        <v>3240</v>
      </c>
      <c r="B3324">
        <v>64190</v>
      </c>
      <c r="C3324" s="1">
        <f>ROWS($B$2:B3324)</f>
        <v>3323</v>
      </c>
      <c r="D3324" t="str">
        <f>IF(Formulaire!$D$35=Communes!B3324,Communes!C3324,"")</f>
        <v/>
      </c>
      <c r="E3324" t="str">
        <f t="shared" si="51"/>
        <v/>
      </c>
      <c r="F3324" s="1" t="str" cm="1">
        <f t="array" ref="F3324">IFERROR(INDEX($A$2:$A$4718,E3324),"")</f>
        <v/>
      </c>
    </row>
    <row r="3325" spans="1:6" x14ac:dyDescent="0.3">
      <c r="A3325" t="s">
        <v>3241</v>
      </c>
      <c r="B3325">
        <v>64120</v>
      </c>
      <c r="C3325" s="1">
        <f>ROWS($B$2:B3325)</f>
        <v>3324</v>
      </c>
      <c r="D3325" t="str">
        <f>IF(Formulaire!$D$35=Communes!B3325,Communes!C3325,"")</f>
        <v/>
      </c>
      <c r="E3325" t="str">
        <f t="shared" si="51"/>
        <v/>
      </c>
      <c r="F3325" s="1" t="str" cm="1">
        <f t="array" ref="F3325">IFERROR(INDEX($A$2:$A$4718,E3325),"")</f>
        <v/>
      </c>
    </row>
    <row r="3326" spans="1:6" x14ac:dyDescent="0.3">
      <c r="A3326" t="s">
        <v>3242</v>
      </c>
      <c r="B3326">
        <v>64210</v>
      </c>
      <c r="C3326" s="1">
        <f>ROWS($B$2:B3326)</f>
        <v>3325</v>
      </c>
      <c r="D3326" t="str">
        <f>IF(Formulaire!$D$35=Communes!B3326,Communes!C3326,"")</f>
        <v/>
      </c>
      <c r="E3326" t="str">
        <f t="shared" si="51"/>
        <v/>
      </c>
      <c r="F3326" s="1" t="str" cm="1">
        <f t="array" ref="F3326">IFERROR(INDEX($A$2:$A$4718,E3326),"")</f>
        <v/>
      </c>
    </row>
    <row r="3327" spans="1:6" x14ac:dyDescent="0.3">
      <c r="A3327" t="s">
        <v>3243</v>
      </c>
      <c r="B3327">
        <v>64120</v>
      </c>
      <c r="C3327" s="1">
        <f>ROWS($B$2:B3327)</f>
        <v>3326</v>
      </c>
      <c r="D3327" t="str">
        <f>IF(Formulaire!$D$35=Communes!B3327,Communes!C3327,"")</f>
        <v/>
      </c>
      <c r="E3327" t="str">
        <f t="shared" si="51"/>
        <v/>
      </c>
      <c r="F3327" s="1" t="str" cm="1">
        <f t="array" ref="F3327">IFERROR(INDEX($A$2:$A$4718,E3327),"")</f>
        <v/>
      </c>
    </row>
    <row r="3328" spans="1:6" x14ac:dyDescent="0.3">
      <c r="A3328" t="s">
        <v>3244</v>
      </c>
      <c r="B3328">
        <v>64230</v>
      </c>
      <c r="C3328" s="1">
        <f>ROWS($B$2:B3328)</f>
        <v>3327</v>
      </c>
      <c r="D3328" t="str">
        <f>IF(Formulaire!$D$35=Communes!B3328,Communes!C3328,"")</f>
        <v/>
      </c>
      <c r="E3328" t="str">
        <f t="shared" si="51"/>
        <v/>
      </c>
      <c r="F3328" s="1" t="str" cm="1">
        <f t="array" ref="F3328">IFERROR(INDEX($A$2:$A$4718,E3328),"")</f>
        <v/>
      </c>
    </row>
    <row r="3329" spans="1:6" x14ac:dyDescent="0.3">
      <c r="A3329" t="s">
        <v>3245</v>
      </c>
      <c r="B3329">
        <v>64200</v>
      </c>
      <c r="C3329" s="1">
        <f>ROWS($B$2:B3329)</f>
        <v>3328</v>
      </c>
      <c r="D3329" t="str">
        <f>IF(Formulaire!$D$35=Communes!B3329,Communes!C3329,"")</f>
        <v/>
      </c>
      <c r="E3329" t="str">
        <f t="shared" si="51"/>
        <v/>
      </c>
      <c r="F3329" s="1" t="str" cm="1">
        <f t="array" ref="F3329">IFERROR(INDEX($A$2:$A$4718,E3329),"")</f>
        <v/>
      </c>
    </row>
    <row r="3330" spans="1:6" x14ac:dyDescent="0.3">
      <c r="A3330" t="s">
        <v>3246</v>
      </c>
      <c r="B3330">
        <v>64400</v>
      </c>
      <c r="C3330" s="1">
        <f>ROWS($B$2:B3330)</f>
        <v>3329</v>
      </c>
      <c r="D3330" t="str">
        <f>IF(Formulaire!$D$35=Communes!B3330,Communes!C3330,"")</f>
        <v/>
      </c>
      <c r="E3330" t="str">
        <f t="shared" si="51"/>
        <v/>
      </c>
      <c r="F3330" s="1" t="str" cm="1">
        <f t="array" ref="F3330">IFERROR(INDEX($A$2:$A$4718,E3330),"")</f>
        <v/>
      </c>
    </row>
    <row r="3331" spans="1:6" x14ac:dyDescent="0.3">
      <c r="A3331" t="s">
        <v>3247</v>
      </c>
      <c r="B3331">
        <v>64570</v>
      </c>
      <c r="C3331" s="1">
        <f>ROWS($B$2:B3331)</f>
        <v>3330</v>
      </c>
      <c r="D3331" t="str">
        <f>IF(Formulaire!$D$35=Communes!B3331,Communes!C3331,"")</f>
        <v/>
      </c>
      <c r="E3331" t="str">
        <f t="shared" ref="E3331:E3394" si="52">IFERROR(SMALL($D:$D,C3331),"")</f>
        <v/>
      </c>
      <c r="F3331" s="1" t="str" cm="1">
        <f t="array" ref="F3331">IFERROR(INDEX($A$2:$A$4718,E3331),"")</f>
        <v/>
      </c>
    </row>
    <row r="3332" spans="1:6" x14ac:dyDescent="0.3">
      <c r="A3332" t="s">
        <v>3248</v>
      </c>
      <c r="B3332">
        <v>64320</v>
      </c>
      <c r="C3332" s="1">
        <f>ROWS($B$2:B3332)</f>
        <v>3331</v>
      </c>
      <c r="D3332" t="str">
        <f>IF(Formulaire!$D$35=Communes!B3332,Communes!C3332,"")</f>
        <v/>
      </c>
      <c r="E3332" t="str">
        <f t="shared" si="52"/>
        <v/>
      </c>
      <c r="F3332" s="1" t="str" cm="1">
        <f t="array" ref="F3332">IFERROR(INDEX($A$2:$A$4718,E3332),"")</f>
        <v/>
      </c>
    </row>
    <row r="3333" spans="1:6" x14ac:dyDescent="0.3">
      <c r="A3333" t="s">
        <v>3249</v>
      </c>
      <c r="B3333">
        <v>64300</v>
      </c>
      <c r="C3333" s="1">
        <f>ROWS($B$2:B3333)</f>
        <v>3332</v>
      </c>
      <c r="D3333" t="str">
        <f>IF(Formulaire!$D$35=Communes!B3333,Communes!C3333,"")</f>
        <v/>
      </c>
      <c r="E3333" t="str">
        <f t="shared" si="52"/>
        <v/>
      </c>
      <c r="F3333" s="1" t="str" cm="1">
        <f t="array" ref="F3333">IFERROR(INDEX($A$2:$A$4718,E3333),"")</f>
        <v/>
      </c>
    </row>
    <row r="3334" spans="1:6" x14ac:dyDescent="0.3">
      <c r="A3334" t="s">
        <v>2611</v>
      </c>
      <c r="B3334">
        <v>64450</v>
      </c>
      <c r="C3334" s="1">
        <f>ROWS($B$2:B3334)</f>
        <v>3333</v>
      </c>
      <c r="D3334" t="str">
        <f>IF(Formulaire!$D$35=Communes!B3334,Communes!C3334,"")</f>
        <v/>
      </c>
      <c r="E3334" t="str">
        <f t="shared" si="52"/>
        <v/>
      </c>
      <c r="F3334" s="1" t="str" cm="1">
        <f t="array" ref="F3334">IFERROR(INDEX($A$2:$A$4718,E3334),"")</f>
        <v/>
      </c>
    </row>
    <row r="3335" spans="1:6" x14ac:dyDescent="0.3">
      <c r="A3335" t="s">
        <v>3250</v>
      </c>
      <c r="B3335">
        <v>64410</v>
      </c>
      <c r="C3335" s="1">
        <f>ROWS($B$2:B3335)</f>
        <v>3334</v>
      </c>
      <c r="D3335" t="str">
        <f>IF(Formulaire!$D$35=Communes!B3335,Communes!C3335,"")</f>
        <v/>
      </c>
      <c r="E3335" t="str">
        <f t="shared" si="52"/>
        <v/>
      </c>
      <c r="F3335" s="1" t="str" cm="1">
        <f t="array" ref="F3335">IFERROR(INDEX($A$2:$A$4718,E3335),"")</f>
        <v/>
      </c>
    </row>
    <row r="3336" spans="1:6" x14ac:dyDescent="0.3">
      <c r="A3336" t="s">
        <v>3251</v>
      </c>
      <c r="B3336">
        <v>64120</v>
      </c>
      <c r="C3336" s="1">
        <f>ROWS($B$2:B3336)</f>
        <v>3335</v>
      </c>
      <c r="D3336" t="str">
        <f>IF(Formulaire!$D$35=Communes!B3336,Communes!C3336,"")</f>
        <v/>
      </c>
      <c r="E3336" t="str">
        <f t="shared" si="52"/>
        <v/>
      </c>
      <c r="F3336" s="1" t="str" cm="1">
        <f t="array" ref="F3336">IFERROR(INDEX($A$2:$A$4718,E3336),"")</f>
        <v/>
      </c>
    </row>
    <row r="3337" spans="1:6" x14ac:dyDescent="0.3">
      <c r="A3337" t="s">
        <v>3252</v>
      </c>
      <c r="B3337">
        <v>64640</v>
      </c>
      <c r="C3337" s="1">
        <f>ROWS($B$2:B3337)</f>
        <v>3336</v>
      </c>
      <c r="D3337" t="str">
        <f>IF(Formulaire!$D$35=Communes!B3337,Communes!C3337,"")</f>
        <v/>
      </c>
      <c r="E3337" t="str">
        <f t="shared" si="52"/>
        <v/>
      </c>
      <c r="F3337" s="1" t="str" cm="1">
        <f t="array" ref="F3337">IFERROR(INDEX($A$2:$A$4718,E3337),"")</f>
        <v/>
      </c>
    </row>
    <row r="3338" spans="1:6" x14ac:dyDescent="0.3">
      <c r="A3338" t="s">
        <v>3253</v>
      </c>
      <c r="B3338">
        <v>64220</v>
      </c>
      <c r="C3338" s="1">
        <f>ROWS($B$2:B3338)</f>
        <v>3337</v>
      </c>
      <c r="D3338" t="str">
        <f>IF(Formulaire!$D$35=Communes!B3338,Communes!C3338,"")</f>
        <v/>
      </c>
      <c r="E3338" t="str">
        <f t="shared" si="52"/>
        <v/>
      </c>
      <c r="F3338" s="1" t="str" cm="1">
        <f t="array" ref="F3338">IFERROR(INDEX($A$2:$A$4718,E3338),"")</f>
        <v/>
      </c>
    </row>
    <row r="3339" spans="1:6" x14ac:dyDescent="0.3">
      <c r="A3339" t="s">
        <v>3254</v>
      </c>
      <c r="B3339">
        <v>64370</v>
      </c>
      <c r="C3339" s="1">
        <f>ROWS($B$2:B3339)</f>
        <v>3338</v>
      </c>
      <c r="D3339" t="str">
        <f>IF(Formulaire!$D$35=Communes!B3339,Communes!C3339,"")</f>
        <v/>
      </c>
      <c r="E3339" t="str">
        <f t="shared" si="52"/>
        <v/>
      </c>
      <c r="F3339" s="1" t="str" cm="1">
        <f t="array" ref="F3339">IFERROR(INDEX($A$2:$A$4718,E3339),"")</f>
        <v/>
      </c>
    </row>
    <row r="3340" spans="1:6" x14ac:dyDescent="0.3">
      <c r="A3340" t="s">
        <v>3255</v>
      </c>
      <c r="B3340">
        <v>64120</v>
      </c>
      <c r="C3340" s="1">
        <f>ROWS($B$2:B3340)</f>
        <v>3339</v>
      </c>
      <c r="D3340" t="str">
        <f>IF(Formulaire!$D$35=Communes!B3340,Communes!C3340,"")</f>
        <v/>
      </c>
      <c r="E3340" t="str">
        <f t="shared" si="52"/>
        <v/>
      </c>
      <c r="F3340" s="1" t="str" cm="1">
        <f t="array" ref="F3340">IFERROR(INDEX($A$2:$A$4718,E3340),"")</f>
        <v/>
      </c>
    </row>
    <row r="3341" spans="1:6" x14ac:dyDescent="0.3">
      <c r="A3341" t="s">
        <v>3255</v>
      </c>
      <c r="B3341">
        <v>64120</v>
      </c>
      <c r="C3341" s="1">
        <f>ROWS($B$2:B3341)</f>
        <v>3340</v>
      </c>
      <c r="D3341" t="str">
        <f>IF(Formulaire!$D$35=Communes!B3341,Communes!C3341,"")</f>
        <v/>
      </c>
      <c r="E3341" t="str">
        <f t="shared" si="52"/>
        <v/>
      </c>
      <c r="F3341" s="1" t="str" cm="1">
        <f t="array" ref="F3341">IFERROR(INDEX($A$2:$A$4718,E3341),"")</f>
        <v/>
      </c>
    </row>
    <row r="3342" spans="1:6" x14ac:dyDescent="0.3">
      <c r="A3342" t="s">
        <v>3256</v>
      </c>
      <c r="B3342">
        <v>64130</v>
      </c>
      <c r="C3342" s="1">
        <f>ROWS($B$2:B3342)</f>
        <v>3341</v>
      </c>
      <c r="D3342" t="str">
        <f>IF(Formulaire!$D$35=Communes!B3342,Communes!C3342,"")</f>
        <v/>
      </c>
      <c r="E3342" t="str">
        <f t="shared" si="52"/>
        <v/>
      </c>
      <c r="F3342" s="1" t="str" cm="1">
        <f t="array" ref="F3342">IFERROR(INDEX($A$2:$A$4718,E3342),"")</f>
        <v/>
      </c>
    </row>
    <row r="3343" spans="1:6" x14ac:dyDescent="0.3">
      <c r="A3343" t="s">
        <v>3257</v>
      </c>
      <c r="B3343">
        <v>64120</v>
      </c>
      <c r="C3343" s="1">
        <f>ROWS($B$2:B3343)</f>
        <v>3342</v>
      </c>
      <c r="D3343" t="str">
        <f>IF(Formulaire!$D$35=Communes!B3343,Communes!C3343,"")</f>
        <v/>
      </c>
      <c r="E3343" t="str">
        <f t="shared" si="52"/>
        <v/>
      </c>
      <c r="F3343" s="1" t="str" cm="1">
        <f t="array" ref="F3343">IFERROR(INDEX($A$2:$A$4718,E3343),"")</f>
        <v/>
      </c>
    </row>
    <row r="3344" spans="1:6" x14ac:dyDescent="0.3">
      <c r="A3344" t="s">
        <v>3258</v>
      </c>
      <c r="B3344">
        <v>64350</v>
      </c>
      <c r="C3344" s="1">
        <f>ROWS($B$2:B3344)</f>
        <v>3343</v>
      </c>
      <c r="D3344" t="str">
        <f>IF(Formulaire!$D$35=Communes!B3344,Communes!C3344,"")</f>
        <v/>
      </c>
      <c r="E3344" t="str">
        <f t="shared" si="52"/>
        <v/>
      </c>
      <c r="F3344" s="1" t="str" cm="1">
        <f t="array" ref="F3344">IFERROR(INDEX($A$2:$A$4718,E3344),"")</f>
        <v/>
      </c>
    </row>
    <row r="3345" spans="1:6" x14ac:dyDescent="0.3">
      <c r="A3345" t="s">
        <v>3259</v>
      </c>
      <c r="B3345">
        <v>64420</v>
      </c>
      <c r="C3345" s="1">
        <f>ROWS($B$2:B3345)</f>
        <v>3344</v>
      </c>
      <c r="D3345" t="str">
        <f>IF(Formulaire!$D$35=Communes!B3345,Communes!C3345,"")</f>
        <v/>
      </c>
      <c r="E3345" t="str">
        <f t="shared" si="52"/>
        <v/>
      </c>
      <c r="F3345" s="1" t="str" cm="1">
        <f t="array" ref="F3345">IFERROR(INDEX($A$2:$A$4718,E3345),"")</f>
        <v/>
      </c>
    </row>
    <row r="3346" spans="1:6" x14ac:dyDescent="0.3">
      <c r="A3346" t="s">
        <v>3260</v>
      </c>
      <c r="B3346">
        <v>64800</v>
      </c>
      <c r="C3346" s="1">
        <f>ROWS($B$2:B3346)</f>
        <v>3345</v>
      </c>
      <c r="D3346" t="str">
        <f>IF(Formulaire!$D$35=Communes!B3346,Communes!C3346,"")</f>
        <v/>
      </c>
      <c r="E3346" t="str">
        <f t="shared" si="52"/>
        <v/>
      </c>
      <c r="F3346" s="1" t="str" cm="1">
        <f t="array" ref="F3346">IFERROR(INDEX($A$2:$A$4718,E3346),"")</f>
        <v/>
      </c>
    </row>
    <row r="3347" spans="1:6" x14ac:dyDescent="0.3">
      <c r="A3347" t="s">
        <v>3261</v>
      </c>
      <c r="B3347">
        <v>64350</v>
      </c>
      <c r="C3347" s="1">
        <f>ROWS($B$2:B3347)</f>
        <v>3346</v>
      </c>
      <c r="D3347" t="str">
        <f>IF(Formulaire!$D$35=Communes!B3347,Communes!C3347,"")</f>
        <v/>
      </c>
      <c r="E3347" t="str">
        <f t="shared" si="52"/>
        <v/>
      </c>
      <c r="F3347" s="1" t="str" cm="1">
        <f t="array" ref="F3347">IFERROR(INDEX($A$2:$A$4718,E3347),"")</f>
        <v/>
      </c>
    </row>
    <row r="3348" spans="1:6" x14ac:dyDescent="0.3">
      <c r="A3348" t="s">
        <v>3262</v>
      </c>
      <c r="B3348">
        <v>64370</v>
      </c>
      <c r="C3348" s="1">
        <f>ROWS($B$2:B3348)</f>
        <v>3347</v>
      </c>
      <c r="D3348" t="str">
        <f>IF(Formulaire!$D$35=Communes!B3348,Communes!C3348,"")</f>
        <v/>
      </c>
      <c r="E3348" t="str">
        <f t="shared" si="52"/>
        <v/>
      </c>
      <c r="F3348" s="1" t="str" cm="1">
        <f t="array" ref="F3348">IFERROR(INDEX($A$2:$A$4718,E3348),"")</f>
        <v/>
      </c>
    </row>
    <row r="3349" spans="1:6" x14ac:dyDescent="0.3">
      <c r="A3349" t="s">
        <v>3263</v>
      </c>
      <c r="B3349">
        <v>64800</v>
      </c>
      <c r="C3349" s="1">
        <f>ROWS($B$2:B3349)</f>
        <v>3348</v>
      </c>
      <c r="D3349" t="str">
        <f>IF(Formulaire!$D$35=Communes!B3349,Communes!C3349,"")</f>
        <v/>
      </c>
      <c r="E3349" t="str">
        <f t="shared" si="52"/>
        <v/>
      </c>
      <c r="F3349" s="1" t="str" cm="1">
        <f t="array" ref="F3349">IFERROR(INDEX($A$2:$A$4718,E3349),"")</f>
        <v/>
      </c>
    </row>
    <row r="3350" spans="1:6" x14ac:dyDescent="0.3">
      <c r="A3350" t="s">
        <v>3264</v>
      </c>
      <c r="B3350">
        <v>64420</v>
      </c>
      <c r="C3350" s="1">
        <f>ROWS($B$2:B3350)</f>
        <v>3349</v>
      </c>
      <c r="D3350" t="str">
        <f>IF(Formulaire!$D$35=Communes!B3350,Communes!C3350,"")</f>
        <v/>
      </c>
      <c r="E3350" t="str">
        <f t="shared" si="52"/>
        <v/>
      </c>
      <c r="F3350" s="1" t="str" cm="1">
        <f t="array" ref="F3350">IFERROR(INDEX($A$2:$A$4718,E3350),"")</f>
        <v/>
      </c>
    </row>
    <row r="3351" spans="1:6" x14ac:dyDescent="0.3">
      <c r="A3351" t="s">
        <v>3265</v>
      </c>
      <c r="B3351">
        <v>64230</v>
      </c>
      <c r="C3351" s="1">
        <f>ROWS($B$2:B3351)</f>
        <v>3350</v>
      </c>
      <c r="D3351" t="str">
        <f>IF(Formulaire!$D$35=Communes!B3351,Communes!C3351,"")</f>
        <v/>
      </c>
      <c r="E3351" t="str">
        <f t="shared" si="52"/>
        <v/>
      </c>
      <c r="F3351" s="1" t="str" cm="1">
        <f t="array" ref="F3351">IFERROR(INDEX($A$2:$A$4718,E3351),"")</f>
        <v/>
      </c>
    </row>
    <row r="3352" spans="1:6" x14ac:dyDescent="0.3">
      <c r="A3352" t="s">
        <v>273</v>
      </c>
      <c r="B3352">
        <v>64170</v>
      </c>
      <c r="C3352" s="1">
        <f>ROWS($B$2:B3352)</f>
        <v>3351</v>
      </c>
      <c r="D3352" t="str">
        <f>IF(Formulaire!$D$35=Communes!B3352,Communes!C3352,"")</f>
        <v/>
      </c>
      <c r="E3352" t="str">
        <f t="shared" si="52"/>
        <v/>
      </c>
      <c r="F3352" s="1" t="str" cm="1">
        <f t="array" ref="F3352">IFERROR(INDEX($A$2:$A$4718,E3352),"")</f>
        <v/>
      </c>
    </row>
    <row r="3353" spans="1:6" x14ac:dyDescent="0.3">
      <c r="A3353" t="s">
        <v>3266</v>
      </c>
      <c r="B3353">
        <v>64260</v>
      </c>
      <c r="C3353" s="1">
        <f>ROWS($B$2:B3353)</f>
        <v>3352</v>
      </c>
      <c r="D3353" t="str">
        <f>IF(Formulaire!$D$35=Communes!B3353,Communes!C3353,"")</f>
        <v/>
      </c>
      <c r="E3353" t="str">
        <f t="shared" si="52"/>
        <v/>
      </c>
      <c r="F3353" s="1" t="str" cm="1">
        <f t="array" ref="F3353">IFERROR(INDEX($A$2:$A$4718,E3353),"")</f>
        <v/>
      </c>
    </row>
    <row r="3354" spans="1:6" x14ac:dyDescent="0.3">
      <c r="A3354" t="s">
        <v>3267</v>
      </c>
      <c r="B3354">
        <v>64410</v>
      </c>
      <c r="C3354" s="1">
        <f>ROWS($B$2:B3354)</f>
        <v>3353</v>
      </c>
      <c r="D3354" t="str">
        <f>IF(Formulaire!$D$35=Communes!B3354,Communes!C3354,"")</f>
        <v/>
      </c>
      <c r="E3354" t="str">
        <f t="shared" si="52"/>
        <v/>
      </c>
      <c r="F3354" s="1" t="str" cm="1">
        <f t="array" ref="F3354">IFERROR(INDEX($A$2:$A$4718,E3354),"")</f>
        <v/>
      </c>
    </row>
    <row r="3355" spans="1:6" x14ac:dyDescent="0.3">
      <c r="A3355" t="s">
        <v>3268</v>
      </c>
      <c r="B3355">
        <v>64660</v>
      </c>
      <c r="C3355" s="1">
        <f>ROWS($B$2:B3355)</f>
        <v>3354</v>
      </c>
      <c r="D3355" t="str">
        <f>IF(Formulaire!$D$35=Communes!B3355,Communes!C3355,"")</f>
        <v/>
      </c>
      <c r="E3355" t="str">
        <f t="shared" si="52"/>
        <v/>
      </c>
      <c r="F3355" s="1" t="str" cm="1">
        <f t="array" ref="F3355">IFERROR(INDEX($A$2:$A$4718,E3355),"")</f>
        <v/>
      </c>
    </row>
    <row r="3356" spans="1:6" x14ac:dyDescent="0.3">
      <c r="A3356" t="s">
        <v>3268</v>
      </c>
      <c r="B3356">
        <v>64660</v>
      </c>
      <c r="C3356" s="1">
        <f>ROWS($B$2:B3356)</f>
        <v>3355</v>
      </c>
      <c r="D3356" t="str">
        <f>IF(Formulaire!$D$35=Communes!B3356,Communes!C3356,"")</f>
        <v/>
      </c>
      <c r="E3356" t="str">
        <f t="shared" si="52"/>
        <v/>
      </c>
      <c r="F3356" s="1" t="str" cm="1">
        <f t="array" ref="F3356">IFERROR(INDEX($A$2:$A$4718,E3356),"")</f>
        <v/>
      </c>
    </row>
    <row r="3357" spans="1:6" x14ac:dyDescent="0.3">
      <c r="A3357" t="s">
        <v>3269</v>
      </c>
      <c r="B3357">
        <v>64310</v>
      </c>
      <c r="C3357" s="1">
        <f>ROWS($B$2:B3357)</f>
        <v>3356</v>
      </c>
      <c r="D3357" t="str">
        <f>IF(Formulaire!$D$35=Communes!B3357,Communes!C3357,"")</f>
        <v/>
      </c>
      <c r="E3357" t="str">
        <f t="shared" si="52"/>
        <v/>
      </c>
      <c r="F3357" s="1" t="str" cm="1">
        <f t="array" ref="F3357">IFERROR(INDEX($A$2:$A$4718,E3357),"")</f>
        <v/>
      </c>
    </row>
    <row r="3358" spans="1:6" x14ac:dyDescent="0.3">
      <c r="A3358" t="s">
        <v>3270</v>
      </c>
      <c r="B3358">
        <v>64220</v>
      </c>
      <c r="C3358" s="1">
        <f>ROWS($B$2:B3358)</f>
        <v>3357</v>
      </c>
      <c r="D3358" t="str">
        <f>IF(Formulaire!$D$35=Communes!B3358,Communes!C3358,"")</f>
        <v/>
      </c>
      <c r="E3358" t="str">
        <f t="shared" si="52"/>
        <v/>
      </c>
      <c r="F3358" s="1" t="str" cm="1">
        <f t="array" ref="F3358">IFERROR(INDEX($A$2:$A$4718,E3358),"")</f>
        <v/>
      </c>
    </row>
    <row r="3359" spans="1:6" x14ac:dyDescent="0.3">
      <c r="A3359" t="s">
        <v>3271</v>
      </c>
      <c r="B3359">
        <v>64510</v>
      </c>
      <c r="C3359" s="1">
        <f>ROWS($B$2:B3359)</f>
        <v>3358</v>
      </c>
      <c r="D3359" t="str">
        <f>IF(Formulaire!$D$35=Communes!B3359,Communes!C3359,"")</f>
        <v/>
      </c>
      <c r="E3359" t="str">
        <f t="shared" si="52"/>
        <v/>
      </c>
      <c r="F3359" s="1" t="str" cm="1">
        <f t="array" ref="F3359">IFERROR(INDEX($A$2:$A$4718,E3359),"")</f>
        <v/>
      </c>
    </row>
    <row r="3360" spans="1:6" x14ac:dyDescent="0.3">
      <c r="A3360" t="s">
        <v>3272</v>
      </c>
      <c r="B3360">
        <v>64800</v>
      </c>
      <c r="C3360" s="1">
        <f>ROWS($B$2:B3360)</f>
        <v>3359</v>
      </c>
      <c r="D3360" t="str">
        <f>IF(Formulaire!$D$35=Communes!B3360,Communes!C3360,"")</f>
        <v/>
      </c>
      <c r="E3360" t="str">
        <f t="shared" si="52"/>
        <v/>
      </c>
      <c r="F3360" s="1" t="str" cm="1">
        <f t="array" ref="F3360">IFERROR(INDEX($A$2:$A$4718,E3360),"")</f>
        <v/>
      </c>
    </row>
    <row r="3361" spans="1:6" x14ac:dyDescent="0.3">
      <c r="A3361" t="s">
        <v>3273</v>
      </c>
      <c r="B3361">
        <v>64260</v>
      </c>
      <c r="C3361" s="1">
        <f>ROWS($B$2:B3361)</f>
        <v>3360</v>
      </c>
      <c r="D3361" t="str">
        <f>IF(Formulaire!$D$35=Communes!B3361,Communes!C3361,"")</f>
        <v/>
      </c>
      <c r="E3361" t="str">
        <f t="shared" si="52"/>
        <v/>
      </c>
      <c r="F3361" s="1" t="str" cm="1">
        <f t="array" ref="F3361">IFERROR(INDEX($A$2:$A$4718,E3361),"")</f>
        <v/>
      </c>
    </row>
    <row r="3362" spans="1:6" x14ac:dyDescent="0.3">
      <c r="A3362" t="s">
        <v>3274</v>
      </c>
      <c r="B3362">
        <v>64450</v>
      </c>
      <c r="C3362" s="1">
        <f>ROWS($B$2:B3362)</f>
        <v>3361</v>
      </c>
      <c r="D3362" t="str">
        <f>IF(Formulaire!$D$35=Communes!B3362,Communes!C3362,"")</f>
        <v/>
      </c>
      <c r="E3362" t="str">
        <f t="shared" si="52"/>
        <v/>
      </c>
      <c r="F3362" s="1" t="str" cm="1">
        <f t="array" ref="F3362">IFERROR(INDEX($A$2:$A$4718,E3362),"")</f>
        <v/>
      </c>
    </row>
    <row r="3363" spans="1:6" x14ac:dyDescent="0.3">
      <c r="A3363" t="s">
        <v>3275</v>
      </c>
      <c r="B3363">
        <v>64390</v>
      </c>
      <c r="C3363" s="1">
        <f>ROWS($B$2:B3363)</f>
        <v>3362</v>
      </c>
      <c r="D3363" t="str">
        <f>IF(Formulaire!$D$35=Communes!B3363,Communes!C3363,"")</f>
        <v/>
      </c>
      <c r="E3363" t="str">
        <f t="shared" si="52"/>
        <v/>
      </c>
      <c r="F3363" s="1" t="str" cm="1">
        <f t="array" ref="F3363">IFERROR(INDEX($A$2:$A$4718,E3363),"")</f>
        <v/>
      </c>
    </row>
    <row r="3364" spans="1:6" x14ac:dyDescent="0.3">
      <c r="A3364" t="s">
        <v>3276</v>
      </c>
      <c r="B3364">
        <v>64290</v>
      </c>
      <c r="C3364" s="1">
        <f>ROWS($B$2:B3364)</f>
        <v>3363</v>
      </c>
      <c r="D3364" t="str">
        <f>IF(Formulaire!$D$35=Communes!B3364,Communes!C3364,"")</f>
        <v/>
      </c>
      <c r="E3364" t="str">
        <f t="shared" si="52"/>
        <v/>
      </c>
      <c r="F3364" s="1" t="str" cm="1">
        <f t="array" ref="F3364">IFERROR(INDEX($A$2:$A$4718,E3364),"")</f>
        <v/>
      </c>
    </row>
    <row r="3365" spans="1:6" x14ac:dyDescent="0.3">
      <c r="A3365" t="s">
        <v>298</v>
      </c>
      <c r="B3365">
        <v>64230</v>
      </c>
      <c r="C3365" s="1">
        <f>ROWS($B$2:B3365)</f>
        <v>3364</v>
      </c>
      <c r="D3365" t="str">
        <f>IF(Formulaire!$D$35=Communes!B3365,Communes!C3365,"")</f>
        <v/>
      </c>
      <c r="E3365" t="str">
        <f t="shared" si="52"/>
        <v/>
      </c>
      <c r="F3365" s="1" t="str" cm="1">
        <f t="array" ref="F3365">IFERROR(INDEX($A$2:$A$4718,E3365),"")</f>
        <v/>
      </c>
    </row>
    <row r="3366" spans="1:6" x14ac:dyDescent="0.3">
      <c r="A3366" t="s">
        <v>3277</v>
      </c>
      <c r="B3366">
        <v>64330</v>
      </c>
      <c r="C3366" s="1">
        <f>ROWS($B$2:B3366)</f>
        <v>3365</v>
      </c>
      <c r="D3366" t="str">
        <f>IF(Formulaire!$D$35=Communes!B3366,Communes!C3366,"")</f>
        <v/>
      </c>
      <c r="E3366" t="str">
        <f t="shared" si="52"/>
        <v/>
      </c>
      <c r="F3366" s="1" t="str" cm="1">
        <f t="array" ref="F3366">IFERROR(INDEX($A$2:$A$4718,E3366),"")</f>
        <v/>
      </c>
    </row>
    <row r="3367" spans="1:6" x14ac:dyDescent="0.3">
      <c r="A3367" t="s">
        <v>3278</v>
      </c>
      <c r="B3367">
        <v>64190</v>
      </c>
      <c r="C3367" s="1">
        <f>ROWS($B$2:B3367)</f>
        <v>3366</v>
      </c>
      <c r="D3367" t="str">
        <f>IF(Formulaire!$D$35=Communes!B3367,Communes!C3367,"")</f>
        <v/>
      </c>
      <c r="E3367" t="str">
        <f t="shared" si="52"/>
        <v/>
      </c>
      <c r="F3367" s="1" t="str" cm="1">
        <f t="array" ref="F3367">IFERROR(INDEX($A$2:$A$4718,E3367),"")</f>
        <v/>
      </c>
    </row>
    <row r="3368" spans="1:6" x14ac:dyDescent="0.3">
      <c r="A3368" t="s">
        <v>3279</v>
      </c>
      <c r="B3368">
        <v>64450</v>
      </c>
      <c r="C3368" s="1">
        <f>ROWS($B$2:B3368)</f>
        <v>3367</v>
      </c>
      <c r="D3368" t="str">
        <f>IF(Formulaire!$D$35=Communes!B3368,Communes!C3368,"")</f>
        <v/>
      </c>
      <c r="E3368" t="str">
        <f t="shared" si="52"/>
        <v/>
      </c>
      <c r="F3368" s="1" t="str" cm="1">
        <f t="array" ref="F3368">IFERROR(INDEX($A$2:$A$4718,E3368),"")</f>
        <v/>
      </c>
    </row>
    <row r="3369" spans="1:6" x14ac:dyDescent="0.3">
      <c r="A3369" t="s">
        <v>290</v>
      </c>
      <c r="B3369">
        <v>64450</v>
      </c>
      <c r="C3369" s="1">
        <f>ROWS($B$2:B3369)</f>
        <v>3368</v>
      </c>
      <c r="D3369" t="str">
        <f>IF(Formulaire!$D$35=Communes!B3369,Communes!C3369,"")</f>
        <v/>
      </c>
      <c r="E3369" t="str">
        <f t="shared" si="52"/>
        <v/>
      </c>
      <c r="F3369" s="1" t="str" cm="1">
        <f t="array" ref="F3369">IFERROR(INDEX($A$2:$A$4718,E3369),"")</f>
        <v/>
      </c>
    </row>
    <row r="3370" spans="1:6" x14ac:dyDescent="0.3">
      <c r="A3370" t="s">
        <v>3280</v>
      </c>
      <c r="B3370">
        <v>64350</v>
      </c>
      <c r="C3370" s="1">
        <f>ROWS($B$2:B3370)</f>
        <v>3369</v>
      </c>
      <c r="D3370" t="str">
        <f>IF(Formulaire!$D$35=Communes!B3370,Communes!C3370,"")</f>
        <v/>
      </c>
      <c r="E3370" t="str">
        <f t="shared" si="52"/>
        <v/>
      </c>
      <c r="F3370" s="1" t="str" cm="1">
        <f t="array" ref="F3370">IFERROR(INDEX($A$2:$A$4718,E3370),"")</f>
        <v/>
      </c>
    </row>
    <row r="3371" spans="1:6" x14ac:dyDescent="0.3">
      <c r="A3371" t="s">
        <v>3281</v>
      </c>
      <c r="B3371">
        <v>64230</v>
      </c>
      <c r="C3371" s="1">
        <f>ROWS($B$2:B3371)</f>
        <v>3370</v>
      </c>
      <c r="D3371" t="str">
        <f>IF(Formulaire!$D$35=Communes!B3371,Communes!C3371,"")</f>
        <v/>
      </c>
      <c r="E3371" t="str">
        <f t="shared" si="52"/>
        <v/>
      </c>
      <c r="F3371" s="1" t="str" cm="1">
        <f t="array" ref="F3371">IFERROR(INDEX($A$2:$A$4718,E3371),"")</f>
        <v/>
      </c>
    </row>
    <row r="3372" spans="1:6" x14ac:dyDescent="0.3">
      <c r="A3372" t="s">
        <v>3282</v>
      </c>
      <c r="B3372">
        <v>64130</v>
      </c>
      <c r="C3372" s="1">
        <f>ROWS($B$2:B3372)</f>
        <v>3371</v>
      </c>
      <c r="D3372" t="str">
        <f>IF(Formulaire!$D$35=Communes!B3372,Communes!C3372,"")</f>
        <v/>
      </c>
      <c r="E3372" t="str">
        <f t="shared" si="52"/>
        <v/>
      </c>
      <c r="F3372" s="1" t="str" cm="1">
        <f t="array" ref="F3372">IFERROR(INDEX($A$2:$A$4718,E3372),"")</f>
        <v/>
      </c>
    </row>
    <row r="3373" spans="1:6" x14ac:dyDescent="0.3">
      <c r="A3373" t="s">
        <v>3283</v>
      </c>
      <c r="B3373">
        <v>64270</v>
      </c>
      <c r="C3373" s="1">
        <f>ROWS($B$2:B3373)</f>
        <v>3372</v>
      </c>
      <c r="D3373" t="str">
        <f>IF(Formulaire!$D$35=Communes!B3373,Communes!C3373,"")</f>
        <v/>
      </c>
      <c r="E3373" t="str">
        <f t="shared" si="52"/>
        <v/>
      </c>
      <c r="F3373" s="1" t="str" cm="1">
        <f t="array" ref="F3373">IFERROR(INDEX($A$2:$A$4718,E3373),"")</f>
        <v/>
      </c>
    </row>
    <row r="3374" spans="1:6" x14ac:dyDescent="0.3">
      <c r="A3374" t="s">
        <v>3284</v>
      </c>
      <c r="B3374">
        <v>64390</v>
      </c>
      <c r="C3374" s="1">
        <f>ROWS($B$2:B3374)</f>
        <v>3373</v>
      </c>
      <c r="D3374" t="str">
        <f>IF(Formulaire!$D$35=Communes!B3374,Communes!C3374,"")</f>
        <v/>
      </c>
      <c r="E3374" t="str">
        <f t="shared" si="52"/>
        <v/>
      </c>
      <c r="F3374" s="1" t="str" cm="1">
        <f t="array" ref="F3374">IFERROR(INDEX($A$2:$A$4718,E3374),"")</f>
        <v/>
      </c>
    </row>
    <row r="3375" spans="1:6" x14ac:dyDescent="0.3">
      <c r="A3375" t="s">
        <v>3285</v>
      </c>
      <c r="B3375">
        <v>64330</v>
      </c>
      <c r="C3375" s="1">
        <f>ROWS($B$2:B3375)</f>
        <v>3374</v>
      </c>
      <c r="D3375" t="str">
        <f>IF(Formulaire!$D$35=Communes!B3375,Communes!C3375,"")</f>
        <v/>
      </c>
      <c r="E3375" t="str">
        <f t="shared" si="52"/>
        <v/>
      </c>
      <c r="F3375" s="1" t="str" cm="1">
        <f t="array" ref="F3375">IFERROR(INDEX($A$2:$A$4718,E3375),"")</f>
        <v/>
      </c>
    </row>
    <row r="3376" spans="1:6" x14ac:dyDescent="0.3">
      <c r="A3376" t="s">
        <v>3286</v>
      </c>
      <c r="B3376">
        <v>64490</v>
      </c>
      <c r="C3376" s="1">
        <f>ROWS($B$2:B3376)</f>
        <v>3375</v>
      </c>
      <c r="D3376" t="str">
        <f>IF(Formulaire!$D$35=Communes!B3376,Communes!C3376,"")</f>
        <v/>
      </c>
      <c r="E3376" t="str">
        <f t="shared" si="52"/>
        <v/>
      </c>
      <c r="F3376" s="1" t="str" cm="1">
        <f t="array" ref="F3376">IFERROR(INDEX($A$2:$A$4718,E3376),"")</f>
        <v/>
      </c>
    </row>
    <row r="3377" spans="1:6" x14ac:dyDescent="0.3">
      <c r="A3377" t="s">
        <v>3287</v>
      </c>
      <c r="B3377">
        <v>64240</v>
      </c>
      <c r="C3377" s="1">
        <f>ROWS($B$2:B3377)</f>
        <v>3376</v>
      </c>
      <c r="D3377" t="str">
        <f>IF(Formulaire!$D$35=Communes!B3377,Communes!C3377,"")</f>
        <v/>
      </c>
      <c r="E3377" t="str">
        <f t="shared" si="52"/>
        <v/>
      </c>
      <c r="F3377" s="1" t="str" cm="1">
        <f t="array" ref="F3377">IFERROR(INDEX($A$2:$A$4718,E3377),"")</f>
        <v/>
      </c>
    </row>
    <row r="3378" spans="1:6" x14ac:dyDescent="0.3">
      <c r="A3378" t="s">
        <v>3288</v>
      </c>
      <c r="B3378">
        <v>64300</v>
      </c>
      <c r="C3378" s="1">
        <f>ROWS($B$2:B3378)</f>
        <v>3377</v>
      </c>
      <c r="D3378" t="str">
        <f>IF(Formulaire!$D$35=Communes!B3378,Communes!C3378,"")</f>
        <v/>
      </c>
      <c r="E3378" t="str">
        <f t="shared" si="52"/>
        <v/>
      </c>
      <c r="F3378" s="1" t="str" cm="1">
        <f t="array" ref="F3378">IFERROR(INDEX($A$2:$A$4718,E3378),"")</f>
        <v/>
      </c>
    </row>
    <row r="3379" spans="1:6" x14ac:dyDescent="0.3">
      <c r="A3379" t="s">
        <v>3289</v>
      </c>
      <c r="B3379">
        <v>64300</v>
      </c>
      <c r="C3379" s="1">
        <f>ROWS($B$2:B3379)</f>
        <v>3378</v>
      </c>
      <c r="D3379" t="str">
        <f>IF(Formulaire!$D$35=Communes!B3379,Communes!C3379,"")</f>
        <v/>
      </c>
      <c r="E3379" t="str">
        <f t="shared" si="52"/>
        <v/>
      </c>
      <c r="F3379" s="1" t="str" cm="1">
        <f t="array" ref="F3379">IFERROR(INDEX($A$2:$A$4718,E3379),"")</f>
        <v/>
      </c>
    </row>
    <row r="3380" spans="1:6" x14ac:dyDescent="0.3">
      <c r="A3380" t="s">
        <v>3290</v>
      </c>
      <c r="B3380">
        <v>64460</v>
      </c>
      <c r="C3380" s="1">
        <f>ROWS($B$2:B3380)</f>
        <v>3379</v>
      </c>
      <c r="D3380" t="str">
        <f>IF(Formulaire!$D$35=Communes!B3380,Communes!C3380,"")</f>
        <v/>
      </c>
      <c r="E3380" t="str">
        <f t="shared" si="52"/>
        <v/>
      </c>
      <c r="F3380" s="1" t="str" cm="1">
        <f t="array" ref="F3380">IFERROR(INDEX($A$2:$A$4718,E3380),"")</f>
        <v/>
      </c>
    </row>
    <row r="3381" spans="1:6" x14ac:dyDescent="0.3">
      <c r="A3381" t="s">
        <v>3291</v>
      </c>
      <c r="B3381">
        <v>64330</v>
      </c>
      <c r="C3381" s="1">
        <f>ROWS($B$2:B3381)</f>
        <v>3380</v>
      </c>
      <c r="D3381" t="str">
        <f>IF(Formulaire!$D$35=Communes!B3381,Communes!C3381,"")</f>
        <v/>
      </c>
      <c r="E3381" t="str">
        <f t="shared" si="52"/>
        <v/>
      </c>
      <c r="F3381" s="1" t="str" cm="1">
        <f t="array" ref="F3381">IFERROR(INDEX($A$2:$A$4718,E3381),"")</f>
        <v/>
      </c>
    </row>
    <row r="3382" spans="1:6" x14ac:dyDescent="0.3">
      <c r="A3382" t="s">
        <v>3292</v>
      </c>
      <c r="B3382">
        <v>64510</v>
      </c>
      <c r="C3382" s="1">
        <f>ROWS($B$2:B3382)</f>
        <v>3381</v>
      </c>
      <c r="D3382" t="str">
        <f>IF(Formulaire!$D$35=Communes!B3382,Communes!C3382,"")</f>
        <v/>
      </c>
      <c r="E3382" t="str">
        <f t="shared" si="52"/>
        <v/>
      </c>
      <c r="F3382" s="1" t="str" cm="1">
        <f t="array" ref="F3382">IFERROR(INDEX($A$2:$A$4718,E3382),"")</f>
        <v/>
      </c>
    </row>
    <row r="3383" spans="1:6" x14ac:dyDescent="0.3">
      <c r="A3383" t="s">
        <v>3293</v>
      </c>
      <c r="B3383">
        <v>64430</v>
      </c>
      <c r="C3383" s="1">
        <f>ROWS($B$2:B3383)</f>
        <v>3382</v>
      </c>
      <c r="D3383" t="str">
        <f>IF(Formulaire!$D$35=Communes!B3383,Communes!C3383,"")</f>
        <v/>
      </c>
      <c r="E3383" t="str">
        <f t="shared" si="52"/>
        <v/>
      </c>
      <c r="F3383" s="1" t="str" cm="1">
        <f t="array" ref="F3383">IFERROR(INDEX($A$2:$A$4718,E3383),"")</f>
        <v/>
      </c>
    </row>
    <row r="3384" spans="1:6" x14ac:dyDescent="0.3">
      <c r="A3384" t="s">
        <v>3294</v>
      </c>
      <c r="B3384">
        <v>64130</v>
      </c>
      <c r="C3384" s="1">
        <f>ROWS($B$2:B3384)</f>
        <v>3383</v>
      </c>
      <c r="D3384" t="str">
        <f>IF(Formulaire!$D$35=Communes!B3384,Communes!C3384,"")</f>
        <v/>
      </c>
      <c r="E3384" t="str">
        <f t="shared" si="52"/>
        <v/>
      </c>
      <c r="F3384" s="1" t="str" cm="1">
        <f t="array" ref="F3384">IFERROR(INDEX($A$2:$A$4718,E3384),"")</f>
        <v/>
      </c>
    </row>
    <row r="3385" spans="1:6" x14ac:dyDescent="0.3">
      <c r="A3385" t="s">
        <v>3295</v>
      </c>
      <c r="B3385">
        <v>64520</v>
      </c>
      <c r="C3385" s="1">
        <f>ROWS($B$2:B3385)</f>
        <v>3384</v>
      </c>
      <c r="D3385" t="str">
        <f>IF(Formulaire!$D$35=Communes!B3385,Communes!C3385,"")</f>
        <v/>
      </c>
      <c r="E3385" t="str">
        <f t="shared" si="52"/>
        <v/>
      </c>
      <c r="F3385" s="1" t="str" cm="1">
        <f t="array" ref="F3385">IFERROR(INDEX($A$2:$A$4718,E3385),"")</f>
        <v/>
      </c>
    </row>
    <row r="3386" spans="1:6" x14ac:dyDescent="0.3">
      <c r="A3386" t="s">
        <v>3296</v>
      </c>
      <c r="B3386">
        <v>64160</v>
      </c>
      <c r="C3386" s="1">
        <f>ROWS($B$2:B3386)</f>
        <v>3385</v>
      </c>
      <c r="D3386" t="str">
        <f>IF(Formulaire!$D$35=Communes!B3386,Communes!C3386,"")</f>
        <v/>
      </c>
      <c r="E3386" t="str">
        <f t="shared" si="52"/>
        <v/>
      </c>
      <c r="F3386" s="1" t="str" cm="1">
        <f t="array" ref="F3386">IFERROR(INDEX($A$2:$A$4718,E3386),"")</f>
        <v/>
      </c>
    </row>
    <row r="3387" spans="1:6" x14ac:dyDescent="0.3">
      <c r="A3387" t="s">
        <v>3297</v>
      </c>
      <c r="B3387">
        <v>64390</v>
      </c>
      <c r="C3387" s="1">
        <f>ROWS($B$2:B3387)</f>
        <v>3386</v>
      </c>
      <c r="D3387" t="str">
        <f>IF(Formulaire!$D$35=Communes!B3387,Communes!C3387,"")</f>
        <v/>
      </c>
      <c r="E3387" t="str">
        <f t="shared" si="52"/>
        <v/>
      </c>
      <c r="F3387" s="1" t="str" cm="1">
        <f t="array" ref="F3387">IFERROR(INDEX($A$2:$A$4718,E3387),"")</f>
        <v/>
      </c>
    </row>
    <row r="3388" spans="1:6" x14ac:dyDescent="0.3">
      <c r="A3388" t="s">
        <v>3298</v>
      </c>
      <c r="B3388">
        <v>64530</v>
      </c>
      <c r="C3388" s="1">
        <f>ROWS($B$2:B3388)</f>
        <v>3387</v>
      </c>
      <c r="D3388" t="str">
        <f>IF(Formulaire!$D$35=Communes!B3388,Communes!C3388,"")</f>
        <v/>
      </c>
      <c r="E3388" t="str">
        <f t="shared" si="52"/>
        <v/>
      </c>
      <c r="F3388" s="1" t="str" cm="1">
        <f t="array" ref="F3388">IFERROR(INDEX($A$2:$A$4718,E3388),"")</f>
        <v/>
      </c>
    </row>
    <row r="3389" spans="1:6" x14ac:dyDescent="0.3">
      <c r="A3389" t="s">
        <v>3299</v>
      </c>
      <c r="B3389">
        <v>64350</v>
      </c>
      <c r="C3389" s="1">
        <f>ROWS($B$2:B3389)</f>
        <v>3388</v>
      </c>
      <c r="D3389" t="str">
        <f>IF(Formulaire!$D$35=Communes!B3389,Communes!C3389,"")</f>
        <v/>
      </c>
      <c r="E3389" t="str">
        <f t="shared" si="52"/>
        <v/>
      </c>
      <c r="F3389" s="1" t="str" cm="1">
        <f t="array" ref="F3389">IFERROR(INDEX($A$2:$A$4718,E3389),"")</f>
        <v/>
      </c>
    </row>
    <row r="3390" spans="1:6" x14ac:dyDescent="0.3">
      <c r="A3390" t="s">
        <v>3300</v>
      </c>
      <c r="B3390">
        <v>64190</v>
      </c>
      <c r="C3390" s="1">
        <f>ROWS($B$2:B3390)</f>
        <v>3389</v>
      </c>
      <c r="D3390" t="str">
        <f>IF(Formulaire!$D$35=Communes!B3390,Communes!C3390,"")</f>
        <v/>
      </c>
      <c r="E3390" t="str">
        <f t="shared" si="52"/>
        <v/>
      </c>
      <c r="F3390" s="1" t="str" cm="1">
        <f t="array" ref="F3390">IFERROR(INDEX($A$2:$A$4718,E3390),"")</f>
        <v/>
      </c>
    </row>
    <row r="3391" spans="1:6" x14ac:dyDescent="0.3">
      <c r="A3391" t="s">
        <v>3301</v>
      </c>
      <c r="B3391">
        <v>64200</v>
      </c>
      <c r="C3391" s="1">
        <f>ROWS($B$2:B3391)</f>
        <v>3390</v>
      </c>
      <c r="D3391" t="str">
        <f>IF(Formulaire!$D$35=Communes!B3391,Communes!C3391,"")</f>
        <v/>
      </c>
      <c r="E3391" t="str">
        <f t="shared" si="52"/>
        <v/>
      </c>
      <c r="F3391" s="1" t="str" cm="1">
        <f t="array" ref="F3391">IFERROR(INDEX($A$2:$A$4718,E3391),"")</f>
        <v/>
      </c>
    </row>
    <row r="3392" spans="1:6" x14ac:dyDescent="0.3">
      <c r="A3392" t="s">
        <v>3302</v>
      </c>
      <c r="B3392">
        <v>64800</v>
      </c>
      <c r="C3392" s="1">
        <f>ROWS($B$2:B3392)</f>
        <v>3391</v>
      </c>
      <c r="D3392" t="str">
        <f>IF(Formulaire!$D$35=Communes!B3392,Communes!C3392,"")</f>
        <v/>
      </c>
      <c r="E3392" t="str">
        <f t="shared" si="52"/>
        <v/>
      </c>
      <c r="F3392" s="1" t="str" cm="1">
        <f t="array" ref="F3392">IFERROR(INDEX($A$2:$A$4718,E3392),"")</f>
        <v/>
      </c>
    </row>
    <row r="3393" spans="1:6" x14ac:dyDescent="0.3">
      <c r="A3393" t="s">
        <v>3303</v>
      </c>
      <c r="B3393">
        <v>64100</v>
      </c>
      <c r="C3393" s="1">
        <f>ROWS($B$2:B3393)</f>
        <v>3392</v>
      </c>
      <c r="D3393" t="str">
        <f>IF(Formulaire!$D$35=Communes!B3393,Communes!C3393,"")</f>
        <v/>
      </c>
      <c r="E3393" t="str">
        <f t="shared" si="52"/>
        <v/>
      </c>
      <c r="F3393" s="1" t="str" cm="1">
        <f t="array" ref="F3393">IFERROR(INDEX($A$2:$A$4718,E3393),"")</f>
        <v/>
      </c>
    </row>
    <row r="3394" spans="1:6" x14ac:dyDescent="0.3">
      <c r="A3394" t="s">
        <v>274</v>
      </c>
      <c r="B3394">
        <v>64460</v>
      </c>
      <c r="C3394" s="1">
        <f>ROWS($B$2:B3394)</f>
        <v>3393</v>
      </c>
      <c r="D3394" t="str">
        <f>IF(Formulaire!$D$35=Communes!B3394,Communes!C3394,"")</f>
        <v/>
      </c>
      <c r="E3394" t="str">
        <f t="shared" si="52"/>
        <v/>
      </c>
      <c r="F3394" s="1" t="str" cm="1">
        <f t="array" ref="F3394">IFERROR(INDEX($A$2:$A$4718,E3394),"")</f>
        <v/>
      </c>
    </row>
    <row r="3395" spans="1:6" x14ac:dyDescent="0.3">
      <c r="A3395" t="s">
        <v>3304</v>
      </c>
      <c r="B3395">
        <v>64490</v>
      </c>
      <c r="C3395" s="1">
        <f>ROWS($B$2:B3395)</f>
        <v>3394</v>
      </c>
      <c r="D3395" t="str">
        <f>IF(Formulaire!$D$35=Communes!B3395,Communes!C3395,"")</f>
        <v/>
      </c>
      <c r="E3395" t="str">
        <f t="shared" ref="E3395:E3458" si="53">IFERROR(SMALL($D:$D,C3395),"")</f>
        <v/>
      </c>
      <c r="F3395" s="1" t="str" cm="1">
        <f t="array" ref="F3395">IFERROR(INDEX($A$2:$A$4718,E3395),"")</f>
        <v/>
      </c>
    </row>
    <row r="3396" spans="1:6" x14ac:dyDescent="0.3">
      <c r="A3396" t="s">
        <v>3305</v>
      </c>
      <c r="B3396">
        <v>64120</v>
      </c>
      <c r="C3396" s="1">
        <f>ROWS($B$2:B3396)</f>
        <v>3395</v>
      </c>
      <c r="D3396" t="str">
        <f>IF(Formulaire!$D$35=Communes!B3396,Communes!C3396,"")</f>
        <v/>
      </c>
      <c r="E3396" t="str">
        <f t="shared" si="53"/>
        <v/>
      </c>
      <c r="F3396" s="1" t="str" cm="1">
        <f t="array" ref="F3396">IFERROR(INDEX($A$2:$A$4718,E3396),"")</f>
        <v/>
      </c>
    </row>
    <row r="3397" spans="1:6" x14ac:dyDescent="0.3">
      <c r="A3397" t="s">
        <v>3306</v>
      </c>
      <c r="B3397">
        <v>64120</v>
      </c>
      <c r="C3397" s="1">
        <f>ROWS($B$2:B3397)</f>
        <v>3396</v>
      </c>
      <c r="D3397" t="str">
        <f>IF(Formulaire!$D$35=Communes!B3397,Communes!C3397,"")</f>
        <v/>
      </c>
      <c r="E3397" t="str">
        <f t="shared" si="53"/>
        <v/>
      </c>
      <c r="F3397" s="1" t="str" cm="1">
        <f t="array" ref="F3397">IFERROR(INDEX($A$2:$A$4718,E3397),"")</f>
        <v/>
      </c>
    </row>
    <row r="3398" spans="1:6" x14ac:dyDescent="0.3">
      <c r="A3398" t="s">
        <v>3307</v>
      </c>
      <c r="B3398">
        <v>64220</v>
      </c>
      <c r="C3398" s="1">
        <f>ROWS($B$2:B3398)</f>
        <v>3397</v>
      </c>
      <c r="D3398" t="str">
        <f>IF(Formulaire!$D$35=Communes!B3398,Communes!C3398,"")</f>
        <v/>
      </c>
      <c r="E3398" t="str">
        <f t="shared" si="53"/>
        <v/>
      </c>
      <c r="F3398" s="1" t="str" cm="1">
        <f t="array" ref="F3398">IFERROR(INDEX($A$2:$A$4718,E3398),"")</f>
        <v/>
      </c>
    </row>
    <row r="3399" spans="1:6" x14ac:dyDescent="0.3">
      <c r="A3399" t="s">
        <v>3308</v>
      </c>
      <c r="B3399">
        <v>64270</v>
      </c>
      <c r="C3399" s="1">
        <f>ROWS($B$2:B3399)</f>
        <v>3398</v>
      </c>
      <c r="D3399" t="str">
        <f>IF(Formulaire!$D$35=Communes!B3399,Communes!C3399,"")</f>
        <v/>
      </c>
      <c r="E3399" t="str">
        <f t="shared" si="53"/>
        <v/>
      </c>
      <c r="F3399" s="1" t="str" cm="1">
        <f t="array" ref="F3399">IFERROR(INDEX($A$2:$A$4718,E3399),"")</f>
        <v/>
      </c>
    </row>
    <row r="3400" spans="1:6" x14ac:dyDescent="0.3">
      <c r="A3400" t="s">
        <v>3309</v>
      </c>
      <c r="B3400">
        <v>64800</v>
      </c>
      <c r="C3400" s="1">
        <f>ROWS($B$2:B3400)</f>
        <v>3399</v>
      </c>
      <c r="D3400" t="str">
        <f>IF(Formulaire!$D$35=Communes!B3400,Communes!C3400,"")</f>
        <v/>
      </c>
      <c r="E3400" t="str">
        <f t="shared" si="53"/>
        <v/>
      </c>
      <c r="F3400" s="1" t="str" cm="1">
        <f t="array" ref="F3400">IFERROR(INDEX($A$2:$A$4718,E3400),"")</f>
        <v/>
      </c>
    </row>
    <row r="3401" spans="1:6" x14ac:dyDescent="0.3">
      <c r="A3401" t="s">
        <v>3310</v>
      </c>
      <c r="B3401">
        <v>64440</v>
      </c>
      <c r="C3401" s="1">
        <f>ROWS($B$2:B3401)</f>
        <v>3400</v>
      </c>
      <c r="D3401" t="str">
        <f>IF(Formulaire!$D$35=Communes!B3401,Communes!C3401,"")</f>
        <v/>
      </c>
      <c r="E3401" t="str">
        <f t="shared" si="53"/>
        <v/>
      </c>
      <c r="F3401" s="1" t="str" cm="1">
        <f t="array" ref="F3401">IFERROR(INDEX($A$2:$A$4718,E3401),"")</f>
        <v/>
      </c>
    </row>
    <row r="3402" spans="1:6" x14ac:dyDescent="0.3">
      <c r="A3402" t="s">
        <v>3311</v>
      </c>
      <c r="B3402">
        <v>64460</v>
      </c>
      <c r="C3402" s="1">
        <f>ROWS($B$2:B3402)</f>
        <v>3401</v>
      </c>
      <c r="D3402" t="str">
        <f>IF(Formulaire!$D$35=Communes!B3402,Communes!C3402,"")</f>
        <v/>
      </c>
      <c r="E3402" t="str">
        <f t="shared" si="53"/>
        <v/>
      </c>
      <c r="F3402" s="1" t="str" cm="1">
        <f t="array" ref="F3402">IFERROR(INDEX($A$2:$A$4718,E3402),"")</f>
        <v/>
      </c>
    </row>
    <row r="3403" spans="1:6" x14ac:dyDescent="0.3">
      <c r="A3403" t="s">
        <v>3312</v>
      </c>
      <c r="B3403">
        <v>64300</v>
      </c>
      <c r="C3403" s="1">
        <f>ROWS($B$2:B3403)</f>
        <v>3402</v>
      </c>
      <c r="D3403" t="str">
        <f>IF(Formulaire!$D$35=Communes!B3403,Communes!C3403,"")</f>
        <v/>
      </c>
      <c r="E3403" t="str">
        <f t="shared" si="53"/>
        <v/>
      </c>
      <c r="F3403" s="1" t="str" cm="1">
        <f t="array" ref="F3403">IFERROR(INDEX($A$2:$A$4718,E3403),"")</f>
        <v/>
      </c>
    </row>
    <row r="3404" spans="1:6" x14ac:dyDescent="0.3">
      <c r="A3404" t="s">
        <v>3313</v>
      </c>
      <c r="B3404">
        <v>64270</v>
      </c>
      <c r="C3404" s="1">
        <f>ROWS($B$2:B3404)</f>
        <v>3403</v>
      </c>
      <c r="D3404" t="str">
        <f>IF(Formulaire!$D$35=Communes!B3404,Communes!C3404,"")</f>
        <v/>
      </c>
      <c r="E3404" t="str">
        <f t="shared" si="53"/>
        <v/>
      </c>
      <c r="F3404" s="1" t="str" cm="1">
        <f t="array" ref="F3404">IFERROR(INDEX($A$2:$A$4718,E3404),"")</f>
        <v/>
      </c>
    </row>
    <row r="3405" spans="1:6" x14ac:dyDescent="0.3">
      <c r="A3405" t="s">
        <v>3313</v>
      </c>
      <c r="B3405">
        <v>64270</v>
      </c>
      <c r="C3405" s="1">
        <f>ROWS($B$2:B3405)</f>
        <v>3404</v>
      </c>
      <c r="D3405" t="str">
        <f>IF(Formulaire!$D$35=Communes!B3405,Communes!C3405,"")</f>
        <v/>
      </c>
      <c r="E3405" t="str">
        <f t="shared" si="53"/>
        <v/>
      </c>
      <c r="F3405" s="1" t="str" cm="1">
        <f t="array" ref="F3405">IFERROR(INDEX($A$2:$A$4718,E3405),"")</f>
        <v/>
      </c>
    </row>
    <row r="3406" spans="1:6" x14ac:dyDescent="0.3">
      <c r="A3406" t="s">
        <v>3314</v>
      </c>
      <c r="B3406">
        <v>64160</v>
      </c>
      <c r="C3406" s="1">
        <f>ROWS($B$2:B3406)</f>
        <v>3405</v>
      </c>
      <c r="D3406" t="str">
        <f>IF(Formulaire!$D$35=Communes!B3406,Communes!C3406,"")</f>
        <v/>
      </c>
      <c r="E3406" t="str">
        <f t="shared" si="53"/>
        <v/>
      </c>
      <c r="F3406" s="1" t="str" cm="1">
        <f t="array" ref="F3406">IFERROR(INDEX($A$2:$A$4718,E3406),"")</f>
        <v/>
      </c>
    </row>
    <row r="3407" spans="1:6" x14ac:dyDescent="0.3">
      <c r="A3407" t="s">
        <v>3315</v>
      </c>
      <c r="B3407">
        <v>64130</v>
      </c>
      <c r="C3407" s="1">
        <f>ROWS($B$2:B3407)</f>
        <v>3406</v>
      </c>
      <c r="D3407" t="str">
        <f>IF(Formulaire!$D$35=Communes!B3407,Communes!C3407,"")</f>
        <v/>
      </c>
      <c r="E3407" t="str">
        <f t="shared" si="53"/>
        <v/>
      </c>
      <c r="F3407" s="1" t="str" cm="1">
        <f t="array" ref="F3407">IFERROR(INDEX($A$2:$A$4718,E3407),"")</f>
        <v/>
      </c>
    </row>
    <row r="3408" spans="1:6" x14ac:dyDescent="0.3">
      <c r="A3408" t="s">
        <v>3316</v>
      </c>
      <c r="B3408">
        <v>64260</v>
      </c>
      <c r="C3408" s="1">
        <f>ROWS($B$2:B3408)</f>
        <v>3407</v>
      </c>
      <c r="D3408" t="str">
        <f>IF(Formulaire!$D$35=Communes!B3408,Communes!C3408,"")</f>
        <v/>
      </c>
      <c r="E3408" t="str">
        <f t="shared" si="53"/>
        <v/>
      </c>
      <c r="F3408" s="1" t="str" cm="1">
        <f t="array" ref="F3408">IFERROR(INDEX($A$2:$A$4718,E3408),"")</f>
        <v/>
      </c>
    </row>
    <row r="3409" spans="1:6" x14ac:dyDescent="0.3">
      <c r="A3409" t="s">
        <v>3317</v>
      </c>
      <c r="B3409">
        <v>64150</v>
      </c>
      <c r="C3409" s="1">
        <f>ROWS($B$2:B3409)</f>
        <v>3408</v>
      </c>
      <c r="D3409" t="str">
        <f>IF(Formulaire!$D$35=Communes!B3409,Communes!C3409,"")</f>
        <v/>
      </c>
      <c r="E3409" t="str">
        <f t="shared" si="53"/>
        <v/>
      </c>
      <c r="F3409" s="1" t="str" cm="1">
        <f t="array" ref="F3409">IFERROR(INDEX($A$2:$A$4718,E3409),"")</f>
        <v/>
      </c>
    </row>
    <row r="3410" spans="1:6" x14ac:dyDescent="0.3">
      <c r="A3410" t="s">
        <v>3318</v>
      </c>
      <c r="B3410">
        <v>64350</v>
      </c>
      <c r="C3410" s="1">
        <f>ROWS($B$2:B3410)</f>
        <v>3409</v>
      </c>
      <c r="D3410" t="str">
        <f>IF(Formulaire!$D$35=Communes!B3410,Communes!C3410,"")</f>
        <v/>
      </c>
      <c r="E3410" t="str">
        <f t="shared" si="53"/>
        <v/>
      </c>
      <c r="F3410" s="1" t="str" cm="1">
        <f t="array" ref="F3410">IFERROR(INDEX($A$2:$A$4718,E3410),"")</f>
        <v/>
      </c>
    </row>
    <row r="3411" spans="1:6" x14ac:dyDescent="0.3">
      <c r="A3411" t="s">
        <v>3319</v>
      </c>
      <c r="B3411">
        <v>64800</v>
      </c>
      <c r="C3411" s="1">
        <f>ROWS($B$2:B3411)</f>
        <v>3410</v>
      </c>
      <c r="D3411" t="str">
        <f>IF(Formulaire!$D$35=Communes!B3411,Communes!C3411,"")</f>
        <v/>
      </c>
      <c r="E3411" t="str">
        <f t="shared" si="53"/>
        <v/>
      </c>
      <c r="F3411" s="1" t="str" cm="1">
        <f t="array" ref="F3411">IFERROR(INDEX($A$2:$A$4718,E3411),"")</f>
        <v/>
      </c>
    </row>
    <row r="3412" spans="1:6" x14ac:dyDescent="0.3">
      <c r="A3412" t="s">
        <v>3320</v>
      </c>
      <c r="B3412">
        <v>64120</v>
      </c>
      <c r="C3412" s="1">
        <f>ROWS($B$2:B3412)</f>
        <v>3411</v>
      </c>
      <c r="D3412" t="str">
        <f>IF(Formulaire!$D$35=Communes!B3412,Communes!C3412,"")</f>
        <v/>
      </c>
      <c r="E3412" t="str">
        <f t="shared" si="53"/>
        <v/>
      </c>
      <c r="F3412" s="1" t="str" cm="1">
        <f t="array" ref="F3412">IFERROR(INDEX($A$2:$A$4718,E3412),"")</f>
        <v/>
      </c>
    </row>
    <row r="3413" spans="1:6" x14ac:dyDescent="0.3">
      <c r="A3413" t="s">
        <v>3321</v>
      </c>
      <c r="B3413">
        <v>64230</v>
      </c>
      <c r="C3413" s="1">
        <f>ROWS($B$2:B3413)</f>
        <v>3412</v>
      </c>
      <c r="D3413" t="str">
        <f>IF(Formulaire!$D$35=Communes!B3413,Communes!C3413,"")</f>
        <v/>
      </c>
      <c r="E3413" t="str">
        <f t="shared" si="53"/>
        <v/>
      </c>
      <c r="F3413" s="1" t="str" cm="1">
        <f t="array" ref="F3413">IFERROR(INDEX($A$2:$A$4718,E3413),"")</f>
        <v/>
      </c>
    </row>
    <row r="3414" spans="1:6" x14ac:dyDescent="0.3">
      <c r="A3414" t="s">
        <v>3322</v>
      </c>
      <c r="B3414">
        <v>64200</v>
      </c>
      <c r="C3414" s="1">
        <f>ROWS($B$2:B3414)</f>
        <v>3413</v>
      </c>
      <c r="D3414" t="str">
        <f>IF(Formulaire!$D$35=Communes!B3414,Communes!C3414,"")</f>
        <v/>
      </c>
      <c r="E3414" t="str">
        <f t="shared" si="53"/>
        <v/>
      </c>
      <c r="F3414" s="1" t="str" cm="1">
        <f t="array" ref="F3414">IFERROR(INDEX($A$2:$A$4718,E3414),"")</f>
        <v/>
      </c>
    </row>
    <row r="3415" spans="1:6" x14ac:dyDescent="0.3">
      <c r="A3415" t="s">
        <v>3323</v>
      </c>
      <c r="B3415">
        <v>64520</v>
      </c>
      <c r="C3415" s="1">
        <f>ROWS($B$2:B3415)</f>
        <v>3414</v>
      </c>
      <c r="D3415" t="str">
        <f>IF(Formulaire!$D$35=Communes!B3415,Communes!C3415,"")</f>
        <v/>
      </c>
      <c r="E3415" t="str">
        <f t="shared" si="53"/>
        <v/>
      </c>
      <c r="F3415" s="1" t="str" cm="1">
        <f t="array" ref="F3415">IFERROR(INDEX($A$2:$A$4718,E3415),"")</f>
        <v/>
      </c>
    </row>
    <row r="3416" spans="1:6" x14ac:dyDescent="0.3">
      <c r="A3416" t="s">
        <v>3324</v>
      </c>
      <c r="B3416">
        <v>64780</v>
      </c>
      <c r="C3416" s="1">
        <f>ROWS($B$2:B3416)</f>
        <v>3415</v>
      </c>
      <c r="D3416" t="str">
        <f>IF(Formulaire!$D$35=Communes!B3416,Communes!C3416,"")</f>
        <v/>
      </c>
      <c r="E3416" t="str">
        <f t="shared" si="53"/>
        <v/>
      </c>
      <c r="F3416" s="1" t="str" cm="1">
        <f t="array" ref="F3416">IFERROR(INDEX($A$2:$A$4718,E3416),"")</f>
        <v/>
      </c>
    </row>
    <row r="3417" spans="1:6" x14ac:dyDescent="0.3">
      <c r="A3417" t="s">
        <v>3325</v>
      </c>
      <c r="B3417">
        <v>64210</v>
      </c>
      <c r="C3417" s="1">
        <f>ROWS($B$2:B3417)</f>
        <v>3416</v>
      </c>
      <c r="D3417" t="str">
        <f>IF(Formulaire!$D$35=Communes!B3417,Communes!C3417,"")</f>
        <v/>
      </c>
      <c r="E3417" t="str">
        <f t="shared" si="53"/>
        <v/>
      </c>
      <c r="F3417" s="1" t="str" cm="1">
        <f t="array" ref="F3417">IFERROR(INDEX($A$2:$A$4718,E3417),"")</f>
        <v/>
      </c>
    </row>
    <row r="3418" spans="1:6" x14ac:dyDescent="0.3">
      <c r="A3418" t="s">
        <v>3326</v>
      </c>
      <c r="B3418">
        <v>64400</v>
      </c>
      <c r="C3418" s="1">
        <f>ROWS($B$2:B3418)</f>
        <v>3417</v>
      </c>
      <c r="D3418" t="str">
        <f>IF(Formulaire!$D$35=Communes!B3418,Communes!C3418,"")</f>
        <v/>
      </c>
      <c r="E3418" t="str">
        <f t="shared" si="53"/>
        <v/>
      </c>
      <c r="F3418" s="1" t="str" cm="1">
        <f t="array" ref="F3418">IFERROR(INDEX($A$2:$A$4718,E3418),"")</f>
        <v/>
      </c>
    </row>
    <row r="3419" spans="1:6" x14ac:dyDescent="0.3">
      <c r="A3419" t="s">
        <v>3327</v>
      </c>
      <c r="B3419">
        <v>64260</v>
      </c>
      <c r="C3419" s="1">
        <f>ROWS($B$2:B3419)</f>
        <v>3418</v>
      </c>
      <c r="D3419" t="str">
        <f>IF(Formulaire!$D$35=Communes!B3419,Communes!C3419,"")</f>
        <v/>
      </c>
      <c r="E3419" t="str">
        <f t="shared" si="53"/>
        <v/>
      </c>
      <c r="F3419" s="1" t="str" cm="1">
        <f t="array" ref="F3419">IFERROR(INDEX($A$2:$A$4718,E3419),"")</f>
        <v/>
      </c>
    </row>
    <row r="3420" spans="1:6" x14ac:dyDescent="0.3">
      <c r="A3420" t="s">
        <v>3328</v>
      </c>
      <c r="B3420">
        <v>64260</v>
      </c>
      <c r="C3420" s="1">
        <f>ROWS($B$2:B3420)</f>
        <v>3419</v>
      </c>
      <c r="D3420" t="str">
        <f>IF(Formulaire!$D$35=Communes!B3420,Communes!C3420,"")</f>
        <v/>
      </c>
      <c r="E3420" t="str">
        <f t="shared" si="53"/>
        <v/>
      </c>
      <c r="F3420" s="1" t="str" cm="1">
        <f t="array" ref="F3420">IFERROR(INDEX($A$2:$A$4718,E3420),"")</f>
        <v/>
      </c>
    </row>
    <row r="3421" spans="1:6" x14ac:dyDescent="0.3">
      <c r="A3421" t="s">
        <v>3329</v>
      </c>
      <c r="B3421">
        <v>64140</v>
      </c>
      <c r="C3421" s="1">
        <f>ROWS($B$2:B3421)</f>
        <v>3420</v>
      </c>
      <c r="D3421" t="str">
        <f>IF(Formulaire!$D$35=Communes!B3421,Communes!C3421,"")</f>
        <v/>
      </c>
      <c r="E3421" t="str">
        <f t="shared" si="53"/>
        <v/>
      </c>
      <c r="F3421" s="1" t="str" cm="1">
        <f t="array" ref="F3421">IFERROR(INDEX($A$2:$A$4718,E3421),"")</f>
        <v/>
      </c>
    </row>
    <row r="3422" spans="1:6" x14ac:dyDescent="0.3">
      <c r="A3422" t="s">
        <v>3330</v>
      </c>
      <c r="B3422">
        <v>64700</v>
      </c>
      <c r="C3422" s="1">
        <f>ROWS($B$2:B3422)</f>
        <v>3421</v>
      </c>
      <c r="D3422" t="str">
        <f>IF(Formulaire!$D$35=Communes!B3422,Communes!C3422,"")</f>
        <v/>
      </c>
      <c r="E3422" t="str">
        <f t="shared" si="53"/>
        <v/>
      </c>
      <c r="F3422" s="1" t="str" cm="1">
        <f t="array" ref="F3422">IFERROR(INDEX($A$2:$A$4718,E3422),"")</f>
        <v/>
      </c>
    </row>
    <row r="3423" spans="1:6" x14ac:dyDescent="0.3">
      <c r="A3423" t="s">
        <v>721</v>
      </c>
      <c r="B3423">
        <v>64300</v>
      </c>
      <c r="C3423" s="1">
        <f>ROWS($B$2:B3423)</f>
        <v>3422</v>
      </c>
      <c r="D3423" t="str">
        <f>IF(Formulaire!$D$35=Communes!B3423,Communes!C3423,"")</f>
        <v/>
      </c>
      <c r="E3423" t="str">
        <f t="shared" si="53"/>
        <v/>
      </c>
      <c r="F3423" s="1" t="str" cm="1">
        <f t="array" ref="F3423">IFERROR(INDEX($A$2:$A$4718,E3423),"")</f>
        <v/>
      </c>
    </row>
    <row r="3424" spans="1:6" x14ac:dyDescent="0.3">
      <c r="A3424" t="s">
        <v>3331</v>
      </c>
      <c r="B3424">
        <v>64320</v>
      </c>
      <c r="C3424" s="1">
        <f>ROWS($B$2:B3424)</f>
        <v>3423</v>
      </c>
      <c r="D3424" t="str">
        <f>IF(Formulaire!$D$35=Communes!B3424,Communes!C3424,"")</f>
        <v/>
      </c>
      <c r="E3424" t="str">
        <f t="shared" si="53"/>
        <v/>
      </c>
      <c r="F3424" s="1" t="str" cm="1">
        <f t="array" ref="F3424">IFERROR(INDEX($A$2:$A$4718,E3424),"")</f>
        <v/>
      </c>
    </row>
    <row r="3425" spans="1:6" x14ac:dyDescent="0.3">
      <c r="A3425" t="s">
        <v>3332</v>
      </c>
      <c r="B3425">
        <v>64510</v>
      </c>
      <c r="C3425" s="1">
        <f>ROWS($B$2:B3425)</f>
        <v>3424</v>
      </c>
      <c r="D3425" t="str">
        <f>IF(Formulaire!$D$35=Communes!B3425,Communes!C3425,"")</f>
        <v/>
      </c>
      <c r="E3425" t="str">
        <f t="shared" si="53"/>
        <v/>
      </c>
      <c r="F3425" s="1" t="str" cm="1">
        <f t="array" ref="F3425">IFERROR(INDEX($A$2:$A$4718,E3425),"")</f>
        <v/>
      </c>
    </row>
    <row r="3426" spans="1:6" x14ac:dyDescent="0.3">
      <c r="A3426" t="s">
        <v>3333</v>
      </c>
      <c r="B3426">
        <v>64240</v>
      </c>
      <c r="C3426" s="1">
        <f>ROWS($B$2:B3426)</f>
        <v>3425</v>
      </c>
      <c r="D3426" t="str">
        <f>IF(Formulaire!$D$35=Communes!B3426,Communes!C3426,"")</f>
        <v/>
      </c>
      <c r="E3426" t="str">
        <f t="shared" si="53"/>
        <v/>
      </c>
      <c r="F3426" s="1" t="str" cm="1">
        <f t="array" ref="F3426">IFERROR(INDEX($A$2:$A$4718,E3426),"")</f>
        <v/>
      </c>
    </row>
    <row r="3427" spans="1:6" x14ac:dyDescent="0.3">
      <c r="A3427" t="s">
        <v>3334</v>
      </c>
      <c r="B3427">
        <v>64300</v>
      </c>
      <c r="C3427" s="1">
        <f>ROWS($B$2:B3427)</f>
        <v>3426</v>
      </c>
      <c r="D3427" t="str">
        <f>IF(Formulaire!$D$35=Communes!B3427,Communes!C3427,"")</f>
        <v/>
      </c>
      <c r="E3427" t="str">
        <f t="shared" si="53"/>
        <v/>
      </c>
      <c r="F3427" s="1" t="str" cm="1">
        <f t="array" ref="F3427">IFERROR(INDEX($A$2:$A$4718,E3427),"")</f>
        <v/>
      </c>
    </row>
    <row r="3428" spans="1:6" x14ac:dyDescent="0.3">
      <c r="A3428" t="s">
        <v>3335</v>
      </c>
      <c r="B3428">
        <v>64490</v>
      </c>
      <c r="C3428" s="1">
        <f>ROWS($B$2:B3428)</f>
        <v>3427</v>
      </c>
      <c r="D3428" t="str">
        <f>IF(Formulaire!$D$35=Communes!B3428,Communes!C3428,"")</f>
        <v/>
      </c>
      <c r="E3428" t="str">
        <f t="shared" si="53"/>
        <v/>
      </c>
      <c r="F3428" s="1" t="str" cm="1">
        <f t="array" ref="F3428">IFERROR(INDEX($A$2:$A$4718,E3428),"")</f>
        <v/>
      </c>
    </row>
    <row r="3429" spans="1:6" x14ac:dyDescent="0.3">
      <c r="A3429" t="s">
        <v>3336</v>
      </c>
      <c r="B3429">
        <v>64800</v>
      </c>
      <c r="C3429" s="1">
        <f>ROWS($B$2:B3429)</f>
        <v>3428</v>
      </c>
      <c r="D3429" t="str">
        <f>IF(Formulaire!$D$35=Communes!B3429,Communes!C3429,"")</f>
        <v/>
      </c>
      <c r="E3429" t="str">
        <f t="shared" si="53"/>
        <v/>
      </c>
      <c r="F3429" s="1" t="str" cm="1">
        <f t="array" ref="F3429">IFERROR(INDEX($A$2:$A$4718,E3429),"")</f>
        <v/>
      </c>
    </row>
    <row r="3430" spans="1:6" x14ac:dyDescent="0.3">
      <c r="A3430" t="s">
        <v>3337</v>
      </c>
      <c r="B3430">
        <v>64510</v>
      </c>
      <c r="C3430" s="1">
        <f>ROWS($B$2:B3430)</f>
        <v>3429</v>
      </c>
      <c r="D3430" t="str">
        <f>IF(Formulaire!$D$35=Communes!B3430,Communes!C3430,"")</f>
        <v/>
      </c>
      <c r="E3430" t="str">
        <f t="shared" si="53"/>
        <v/>
      </c>
      <c r="F3430" s="1" t="str" cm="1">
        <f t="array" ref="F3430">IFERROR(INDEX($A$2:$A$4718,E3430),"")</f>
        <v/>
      </c>
    </row>
    <row r="3431" spans="1:6" x14ac:dyDescent="0.3">
      <c r="A3431" t="s">
        <v>3338</v>
      </c>
      <c r="B3431">
        <v>64290</v>
      </c>
      <c r="C3431" s="1">
        <f>ROWS($B$2:B3431)</f>
        <v>3430</v>
      </c>
      <c r="D3431" t="str">
        <f>IF(Formulaire!$D$35=Communes!B3431,Communes!C3431,"")</f>
        <v/>
      </c>
      <c r="E3431" t="str">
        <f t="shared" si="53"/>
        <v/>
      </c>
      <c r="F3431" s="1" t="str" cm="1">
        <f t="array" ref="F3431">IFERROR(INDEX($A$2:$A$4718,E3431),"")</f>
        <v/>
      </c>
    </row>
    <row r="3432" spans="1:6" x14ac:dyDescent="0.3">
      <c r="A3432" t="s">
        <v>3339</v>
      </c>
      <c r="B3432">
        <v>64340</v>
      </c>
      <c r="C3432" s="1">
        <f>ROWS($B$2:B3432)</f>
        <v>3431</v>
      </c>
      <c r="D3432" t="str">
        <f>IF(Formulaire!$D$35=Communes!B3432,Communes!C3432,"")</f>
        <v/>
      </c>
      <c r="E3432" t="str">
        <f t="shared" si="53"/>
        <v/>
      </c>
      <c r="F3432" s="1" t="str" cm="1">
        <f t="array" ref="F3432">IFERROR(INDEX($A$2:$A$4718,E3432),"")</f>
        <v/>
      </c>
    </row>
    <row r="3433" spans="1:6" x14ac:dyDescent="0.3">
      <c r="A3433" t="s">
        <v>3340</v>
      </c>
      <c r="B3433">
        <v>64330</v>
      </c>
      <c r="C3433" s="1">
        <f>ROWS($B$2:B3433)</f>
        <v>3432</v>
      </c>
      <c r="D3433" t="str">
        <f>IF(Formulaire!$D$35=Communes!B3433,Communes!C3433,"")</f>
        <v/>
      </c>
      <c r="E3433" t="str">
        <f t="shared" si="53"/>
        <v/>
      </c>
      <c r="F3433" s="1" t="str" cm="1">
        <f t="array" ref="F3433">IFERROR(INDEX($A$2:$A$4718,E3433),"")</f>
        <v/>
      </c>
    </row>
    <row r="3434" spans="1:6" x14ac:dyDescent="0.3">
      <c r="A3434" t="s">
        <v>3341</v>
      </c>
      <c r="B3434">
        <v>64230</v>
      </c>
      <c r="C3434" s="1">
        <f>ROWS($B$2:B3434)</f>
        <v>3433</v>
      </c>
      <c r="D3434" t="str">
        <f>IF(Formulaire!$D$35=Communes!B3434,Communes!C3434,"")</f>
        <v/>
      </c>
      <c r="E3434" t="str">
        <f t="shared" si="53"/>
        <v/>
      </c>
      <c r="F3434" s="1" t="str" cm="1">
        <f t="array" ref="F3434">IFERROR(INDEX($A$2:$A$4718,E3434),"")</f>
        <v/>
      </c>
    </row>
    <row r="3435" spans="1:6" x14ac:dyDescent="0.3">
      <c r="A3435" t="s">
        <v>3342</v>
      </c>
      <c r="B3435">
        <v>64410</v>
      </c>
      <c r="C3435" s="1">
        <f>ROWS($B$2:B3435)</f>
        <v>3434</v>
      </c>
      <c r="D3435" t="str">
        <f>IF(Formulaire!$D$35=Communes!B3435,Communes!C3435,"")</f>
        <v/>
      </c>
      <c r="E3435" t="str">
        <f t="shared" si="53"/>
        <v/>
      </c>
      <c r="F3435" s="1" t="str" cm="1">
        <f t="array" ref="F3435">IFERROR(INDEX($A$2:$A$4718,E3435),"")</f>
        <v/>
      </c>
    </row>
    <row r="3436" spans="1:6" x14ac:dyDescent="0.3">
      <c r="A3436" t="s">
        <v>3343</v>
      </c>
      <c r="B3436">
        <v>64370</v>
      </c>
      <c r="C3436" s="1">
        <f>ROWS($B$2:B3436)</f>
        <v>3435</v>
      </c>
      <c r="D3436" t="str">
        <f>IF(Formulaire!$D$35=Communes!B3436,Communes!C3436,"")</f>
        <v/>
      </c>
      <c r="E3436" t="str">
        <f t="shared" si="53"/>
        <v/>
      </c>
      <c r="F3436" s="1" t="str" cm="1">
        <f t="array" ref="F3436">IFERROR(INDEX($A$2:$A$4718,E3436),"")</f>
        <v/>
      </c>
    </row>
    <row r="3437" spans="1:6" x14ac:dyDescent="0.3">
      <c r="A3437" t="s">
        <v>3344</v>
      </c>
      <c r="B3437">
        <v>64800</v>
      </c>
      <c r="C3437" s="1">
        <f>ROWS($B$2:B3437)</f>
        <v>3436</v>
      </c>
      <c r="D3437" t="str">
        <f>IF(Formulaire!$D$35=Communes!B3437,Communes!C3437,"")</f>
        <v/>
      </c>
      <c r="E3437" t="str">
        <f t="shared" si="53"/>
        <v/>
      </c>
      <c r="F3437" s="1" t="str" cm="1">
        <f t="array" ref="F3437">IFERROR(INDEX($A$2:$A$4718,E3437),"")</f>
        <v/>
      </c>
    </row>
    <row r="3438" spans="1:6" x14ac:dyDescent="0.3">
      <c r="A3438" t="s">
        <v>3345</v>
      </c>
      <c r="B3438">
        <v>64450</v>
      </c>
      <c r="C3438" s="1">
        <f>ROWS($B$2:B3438)</f>
        <v>3437</v>
      </c>
      <c r="D3438" t="str">
        <f>IF(Formulaire!$D$35=Communes!B3438,Communes!C3438,"")</f>
        <v/>
      </c>
      <c r="E3438" t="str">
        <f t="shared" si="53"/>
        <v/>
      </c>
      <c r="F3438" s="1" t="str" cm="1">
        <f t="array" ref="F3438">IFERROR(INDEX($A$2:$A$4718,E3438),"")</f>
        <v/>
      </c>
    </row>
    <row r="3439" spans="1:6" x14ac:dyDescent="0.3">
      <c r="A3439" t="s">
        <v>3346</v>
      </c>
      <c r="B3439">
        <v>64240</v>
      </c>
      <c r="C3439" s="1">
        <f>ROWS($B$2:B3439)</f>
        <v>3438</v>
      </c>
      <c r="D3439" t="str">
        <f>IF(Formulaire!$D$35=Communes!B3439,Communes!C3439,"")</f>
        <v/>
      </c>
      <c r="E3439" t="str">
        <f t="shared" si="53"/>
        <v/>
      </c>
      <c r="F3439" s="1" t="str" cm="1">
        <f t="array" ref="F3439">IFERROR(INDEX($A$2:$A$4718,E3439),"")</f>
        <v/>
      </c>
    </row>
    <row r="3440" spans="1:6" x14ac:dyDescent="0.3">
      <c r="A3440" t="s">
        <v>3347</v>
      </c>
      <c r="B3440">
        <v>64800</v>
      </c>
      <c r="C3440" s="1">
        <f>ROWS($B$2:B3440)</f>
        <v>3439</v>
      </c>
      <c r="D3440" t="str">
        <f>IF(Formulaire!$D$35=Communes!B3440,Communes!C3440,"")</f>
        <v/>
      </c>
      <c r="E3440" t="str">
        <f t="shared" si="53"/>
        <v/>
      </c>
      <c r="F3440" s="1" t="str" cm="1">
        <f t="array" ref="F3440">IFERROR(INDEX($A$2:$A$4718,E3440),"")</f>
        <v/>
      </c>
    </row>
    <row r="3441" spans="1:6" x14ac:dyDescent="0.3">
      <c r="A3441" t="s">
        <v>3347</v>
      </c>
      <c r="B3441">
        <v>64800</v>
      </c>
      <c r="C3441" s="1">
        <f>ROWS($B$2:B3441)</f>
        <v>3440</v>
      </c>
      <c r="D3441" t="str">
        <f>IF(Formulaire!$D$35=Communes!B3441,Communes!C3441,"")</f>
        <v/>
      </c>
      <c r="E3441" t="str">
        <f t="shared" si="53"/>
        <v/>
      </c>
      <c r="F3441" s="1" t="str" cm="1">
        <f t="array" ref="F3441">IFERROR(INDEX($A$2:$A$4718,E3441),"")</f>
        <v/>
      </c>
    </row>
    <row r="3442" spans="1:6" x14ac:dyDescent="0.3">
      <c r="A3442" t="s">
        <v>3347</v>
      </c>
      <c r="B3442">
        <v>64800</v>
      </c>
      <c r="C3442" s="1">
        <f>ROWS($B$2:B3442)</f>
        <v>3441</v>
      </c>
      <c r="D3442" t="str">
        <f>IF(Formulaire!$D$35=Communes!B3442,Communes!C3442,"")</f>
        <v/>
      </c>
      <c r="E3442" t="str">
        <f t="shared" si="53"/>
        <v/>
      </c>
      <c r="F3442" s="1" t="str" cm="1">
        <f t="array" ref="F3442">IFERROR(INDEX($A$2:$A$4718,E3442),"")</f>
        <v/>
      </c>
    </row>
    <row r="3443" spans="1:6" x14ac:dyDescent="0.3">
      <c r="A3443" t="s">
        <v>3348</v>
      </c>
      <c r="B3443">
        <v>64190</v>
      </c>
      <c r="C3443" s="1">
        <f>ROWS($B$2:B3443)</f>
        <v>3442</v>
      </c>
      <c r="D3443" t="str">
        <f>IF(Formulaire!$D$35=Communes!B3443,Communes!C3443,"")</f>
        <v/>
      </c>
      <c r="E3443" t="str">
        <f t="shared" si="53"/>
        <v/>
      </c>
      <c r="F3443" s="1" t="str" cm="1">
        <f t="array" ref="F3443">IFERROR(INDEX($A$2:$A$4718,E3443),"")</f>
        <v/>
      </c>
    </row>
    <row r="3444" spans="1:6" x14ac:dyDescent="0.3">
      <c r="A3444" t="s">
        <v>3349</v>
      </c>
      <c r="B3444">
        <v>64120</v>
      </c>
      <c r="C3444" s="1">
        <f>ROWS($B$2:B3444)</f>
        <v>3443</v>
      </c>
      <c r="D3444" t="str">
        <f>IF(Formulaire!$D$35=Communes!B3444,Communes!C3444,"")</f>
        <v/>
      </c>
      <c r="E3444" t="str">
        <f t="shared" si="53"/>
        <v/>
      </c>
      <c r="F3444" s="1" t="str" cm="1">
        <f t="array" ref="F3444">IFERROR(INDEX($A$2:$A$4718,E3444),"")</f>
        <v/>
      </c>
    </row>
    <row r="3445" spans="1:6" x14ac:dyDescent="0.3">
      <c r="A3445" t="s">
        <v>3350</v>
      </c>
      <c r="B3445">
        <v>64390</v>
      </c>
      <c r="C3445" s="1">
        <f>ROWS($B$2:B3445)</f>
        <v>3444</v>
      </c>
      <c r="D3445" t="str">
        <f>IF(Formulaire!$D$35=Communes!B3445,Communes!C3445,"")</f>
        <v/>
      </c>
      <c r="E3445" t="str">
        <f t="shared" si="53"/>
        <v/>
      </c>
      <c r="F3445" s="1" t="str" cm="1">
        <f t="array" ref="F3445">IFERROR(INDEX($A$2:$A$4718,E3445),"")</f>
        <v/>
      </c>
    </row>
    <row r="3446" spans="1:6" x14ac:dyDescent="0.3">
      <c r="A3446" t="s">
        <v>3351</v>
      </c>
      <c r="B3446">
        <v>64160</v>
      </c>
      <c r="C3446" s="1">
        <f>ROWS($B$2:B3446)</f>
        <v>3445</v>
      </c>
      <c r="D3446" t="str">
        <f>IF(Formulaire!$D$35=Communes!B3446,Communes!C3446,"")</f>
        <v/>
      </c>
      <c r="E3446" t="str">
        <f t="shared" si="53"/>
        <v/>
      </c>
      <c r="F3446" s="1" t="str" cm="1">
        <f t="array" ref="F3446">IFERROR(INDEX($A$2:$A$4718,E3446),"")</f>
        <v/>
      </c>
    </row>
    <row r="3447" spans="1:6" x14ac:dyDescent="0.3">
      <c r="A3447" t="s">
        <v>3352</v>
      </c>
      <c r="B3447">
        <v>64330</v>
      </c>
      <c r="C3447" s="1">
        <f>ROWS($B$2:B3447)</f>
        <v>3446</v>
      </c>
      <c r="D3447" t="str">
        <f>IF(Formulaire!$D$35=Communes!B3447,Communes!C3447,"")</f>
        <v/>
      </c>
      <c r="E3447" t="str">
        <f t="shared" si="53"/>
        <v/>
      </c>
      <c r="F3447" s="1" t="str" cm="1">
        <f t="array" ref="F3447">IFERROR(INDEX($A$2:$A$4718,E3447),"")</f>
        <v/>
      </c>
    </row>
    <row r="3448" spans="1:6" x14ac:dyDescent="0.3">
      <c r="A3448" t="s">
        <v>3353</v>
      </c>
      <c r="B3448">
        <v>64220</v>
      </c>
      <c r="C3448" s="1">
        <f>ROWS($B$2:B3448)</f>
        <v>3447</v>
      </c>
      <c r="D3448" t="str">
        <f>IF(Formulaire!$D$35=Communes!B3448,Communes!C3448,"")</f>
        <v/>
      </c>
      <c r="E3448" t="str">
        <f t="shared" si="53"/>
        <v/>
      </c>
      <c r="F3448" s="1" t="str" cm="1">
        <f t="array" ref="F3448">IFERROR(INDEX($A$2:$A$4718,E3448),"")</f>
        <v/>
      </c>
    </row>
    <row r="3449" spans="1:6" x14ac:dyDescent="0.3">
      <c r="A3449" t="s">
        <v>3354</v>
      </c>
      <c r="B3449">
        <v>64220</v>
      </c>
      <c r="C3449" s="1">
        <f>ROWS($B$2:B3449)</f>
        <v>3448</v>
      </c>
      <c r="D3449" t="str">
        <f>IF(Formulaire!$D$35=Communes!B3449,Communes!C3449,"")</f>
        <v/>
      </c>
      <c r="E3449" t="str">
        <f t="shared" si="53"/>
        <v/>
      </c>
      <c r="F3449" s="1" t="str" cm="1">
        <f t="array" ref="F3449">IFERROR(INDEX($A$2:$A$4718,E3449),"")</f>
        <v/>
      </c>
    </row>
    <row r="3450" spans="1:6" x14ac:dyDescent="0.3">
      <c r="A3450" t="s">
        <v>3355</v>
      </c>
      <c r="B3450">
        <v>64680</v>
      </c>
      <c r="C3450" s="1">
        <f>ROWS($B$2:B3450)</f>
        <v>3449</v>
      </c>
      <c r="D3450" t="str">
        <f>IF(Formulaire!$D$35=Communes!B3450,Communes!C3450,"")</f>
        <v/>
      </c>
      <c r="E3450" t="str">
        <f t="shared" si="53"/>
        <v/>
      </c>
      <c r="F3450" s="1" t="str" cm="1">
        <f t="array" ref="F3450">IFERROR(INDEX($A$2:$A$4718,E3450),"")</f>
        <v/>
      </c>
    </row>
    <row r="3451" spans="1:6" x14ac:dyDescent="0.3">
      <c r="A3451" t="s">
        <v>3356</v>
      </c>
      <c r="B3451">
        <v>64260</v>
      </c>
      <c r="C3451" s="1">
        <f>ROWS($B$2:B3451)</f>
        <v>3450</v>
      </c>
      <c r="D3451" t="str">
        <f>IF(Formulaire!$D$35=Communes!B3451,Communes!C3451,"")</f>
        <v/>
      </c>
      <c r="E3451" t="str">
        <f t="shared" si="53"/>
        <v/>
      </c>
      <c r="F3451" s="1" t="str" cm="1">
        <f t="array" ref="F3451">IFERROR(INDEX($A$2:$A$4718,E3451),"")</f>
        <v/>
      </c>
    </row>
    <row r="3452" spans="1:6" x14ac:dyDescent="0.3">
      <c r="A3452" t="s">
        <v>3357</v>
      </c>
      <c r="B3452">
        <v>64410</v>
      </c>
      <c r="C3452" s="1">
        <f>ROWS($B$2:B3452)</f>
        <v>3451</v>
      </c>
      <c r="D3452" t="str">
        <f>IF(Formulaire!$D$35=Communes!B3452,Communes!C3452,"")</f>
        <v/>
      </c>
      <c r="E3452" t="str">
        <f t="shared" si="53"/>
        <v/>
      </c>
      <c r="F3452" s="1" t="str" cm="1">
        <f t="array" ref="F3452">IFERROR(INDEX($A$2:$A$4718,E3452),"")</f>
        <v/>
      </c>
    </row>
    <row r="3453" spans="1:6" x14ac:dyDescent="0.3">
      <c r="A3453" t="s">
        <v>3358</v>
      </c>
      <c r="B3453">
        <v>64330</v>
      </c>
      <c r="C3453" s="1">
        <f>ROWS($B$2:B3453)</f>
        <v>3452</v>
      </c>
      <c r="D3453" t="str">
        <f>IF(Formulaire!$D$35=Communes!B3453,Communes!C3453,"")</f>
        <v/>
      </c>
      <c r="E3453" t="str">
        <f t="shared" si="53"/>
        <v/>
      </c>
      <c r="F3453" s="1" t="str" cm="1">
        <f t="array" ref="F3453">IFERROR(INDEX($A$2:$A$4718,E3453),"")</f>
        <v/>
      </c>
    </row>
    <row r="3454" spans="1:6" x14ac:dyDescent="0.3">
      <c r="A3454" t="s">
        <v>3359</v>
      </c>
      <c r="B3454">
        <v>64250</v>
      </c>
      <c r="C3454" s="1">
        <f>ROWS($B$2:B3454)</f>
        <v>3453</v>
      </c>
      <c r="D3454" t="str">
        <f>IF(Formulaire!$D$35=Communes!B3454,Communes!C3454,"")</f>
        <v/>
      </c>
      <c r="E3454" t="str">
        <f t="shared" si="53"/>
        <v/>
      </c>
      <c r="F3454" s="1" t="str" cm="1">
        <f t="array" ref="F3454">IFERROR(INDEX($A$2:$A$4718,E3454),"")</f>
        <v/>
      </c>
    </row>
    <row r="3455" spans="1:6" x14ac:dyDescent="0.3">
      <c r="A3455" t="s">
        <v>3360</v>
      </c>
      <c r="B3455">
        <v>64520</v>
      </c>
      <c r="C3455" s="1">
        <f>ROWS($B$2:B3455)</f>
        <v>3454</v>
      </c>
      <c r="D3455" t="str">
        <f>IF(Formulaire!$D$35=Communes!B3455,Communes!C3455,"")</f>
        <v/>
      </c>
      <c r="E3455" t="str">
        <f t="shared" si="53"/>
        <v/>
      </c>
      <c r="F3455" s="1" t="str" cm="1">
        <f t="array" ref="F3455">IFERROR(INDEX($A$2:$A$4718,E3455),"")</f>
        <v/>
      </c>
    </row>
    <row r="3456" spans="1:6" x14ac:dyDescent="0.3">
      <c r="A3456" t="s">
        <v>3361</v>
      </c>
      <c r="B3456">
        <v>64470</v>
      </c>
      <c r="C3456" s="1">
        <f>ROWS($B$2:B3456)</f>
        <v>3455</v>
      </c>
      <c r="D3456" t="str">
        <f>IF(Formulaire!$D$35=Communes!B3456,Communes!C3456,"")</f>
        <v/>
      </c>
      <c r="E3456" t="str">
        <f t="shared" si="53"/>
        <v/>
      </c>
      <c r="F3456" s="1" t="str" cm="1">
        <f t="array" ref="F3456">IFERROR(INDEX($A$2:$A$4718,E3456),"")</f>
        <v/>
      </c>
    </row>
    <row r="3457" spans="1:6" x14ac:dyDescent="0.3">
      <c r="A3457" t="s">
        <v>3362</v>
      </c>
      <c r="B3457">
        <v>64360</v>
      </c>
      <c r="C3457" s="1">
        <f>ROWS($B$2:B3457)</f>
        <v>3456</v>
      </c>
      <c r="D3457" t="str">
        <f>IF(Formulaire!$D$35=Communes!B3457,Communes!C3457,"")</f>
        <v/>
      </c>
      <c r="E3457" t="str">
        <f t="shared" si="53"/>
        <v/>
      </c>
      <c r="F3457" s="1" t="str" cm="1">
        <f t="array" ref="F3457">IFERROR(INDEX($A$2:$A$4718,E3457),"")</f>
        <v/>
      </c>
    </row>
    <row r="3458" spans="1:6" x14ac:dyDescent="0.3">
      <c r="A3458" t="s">
        <v>3204</v>
      </c>
      <c r="B3458">
        <v>64220</v>
      </c>
      <c r="C3458" s="1">
        <f>ROWS($B$2:B3458)</f>
        <v>3457</v>
      </c>
      <c r="D3458" t="str">
        <f>IF(Formulaire!$D$35=Communes!B3458,Communes!C3458,"")</f>
        <v/>
      </c>
      <c r="E3458" t="str">
        <f t="shared" si="53"/>
        <v/>
      </c>
      <c r="F3458" s="1" t="str" cm="1">
        <f t="array" ref="F3458">IFERROR(INDEX($A$2:$A$4718,E3458),"")</f>
        <v/>
      </c>
    </row>
    <row r="3459" spans="1:6" x14ac:dyDescent="0.3">
      <c r="A3459" t="s">
        <v>3363</v>
      </c>
      <c r="B3459">
        <v>64160</v>
      </c>
      <c r="C3459" s="1">
        <f>ROWS($B$2:B3459)</f>
        <v>3458</v>
      </c>
      <c r="D3459" t="str">
        <f>IF(Formulaire!$D$35=Communes!B3459,Communes!C3459,"")</f>
        <v/>
      </c>
      <c r="E3459" t="str">
        <f t="shared" ref="E3459:E3522" si="54">IFERROR(SMALL($D:$D,C3459),"")</f>
        <v/>
      </c>
      <c r="F3459" s="1" t="str" cm="1">
        <f t="array" ref="F3459">IFERROR(INDEX($A$2:$A$4718,E3459),"")</f>
        <v/>
      </c>
    </row>
    <row r="3460" spans="1:6" x14ac:dyDescent="0.3">
      <c r="A3460" t="s">
        <v>3364</v>
      </c>
      <c r="B3460">
        <v>64270</v>
      </c>
      <c r="C3460" s="1">
        <f>ROWS($B$2:B3460)</f>
        <v>3459</v>
      </c>
      <c r="D3460" t="str">
        <f>IF(Formulaire!$D$35=Communes!B3460,Communes!C3460,"")</f>
        <v/>
      </c>
      <c r="E3460" t="str">
        <f t="shared" si="54"/>
        <v/>
      </c>
      <c r="F3460" s="1" t="str" cm="1">
        <f t="array" ref="F3460">IFERROR(INDEX($A$2:$A$4718,E3460),"")</f>
        <v/>
      </c>
    </row>
    <row r="3461" spans="1:6" x14ac:dyDescent="0.3">
      <c r="A3461" t="s">
        <v>3364</v>
      </c>
      <c r="B3461">
        <v>64270</v>
      </c>
      <c r="C3461" s="1">
        <f>ROWS($B$2:B3461)</f>
        <v>3460</v>
      </c>
      <c r="D3461" t="str">
        <f>IF(Formulaire!$D$35=Communes!B3461,Communes!C3461,"")</f>
        <v/>
      </c>
      <c r="E3461" t="str">
        <f t="shared" si="54"/>
        <v/>
      </c>
      <c r="F3461" s="1" t="str" cm="1">
        <f t="array" ref="F3461">IFERROR(INDEX($A$2:$A$4718,E3461),"")</f>
        <v/>
      </c>
    </row>
    <row r="3462" spans="1:6" x14ac:dyDescent="0.3">
      <c r="A3462" t="s">
        <v>2098</v>
      </c>
      <c r="B3462">
        <v>64270</v>
      </c>
      <c r="C3462" s="1">
        <f>ROWS($B$2:B3462)</f>
        <v>3461</v>
      </c>
      <c r="D3462" t="str">
        <f>IF(Formulaire!$D$35=Communes!B3462,Communes!C3462,"")</f>
        <v/>
      </c>
      <c r="E3462" t="str">
        <f t="shared" si="54"/>
        <v/>
      </c>
      <c r="F3462" s="1" t="str" cm="1">
        <f t="array" ref="F3462">IFERROR(INDEX($A$2:$A$4718,E3462),"")</f>
        <v/>
      </c>
    </row>
    <row r="3463" spans="1:6" x14ac:dyDescent="0.3">
      <c r="A3463" t="s">
        <v>3365</v>
      </c>
      <c r="B3463">
        <v>64170</v>
      </c>
      <c r="C3463" s="1">
        <f>ROWS($B$2:B3463)</f>
        <v>3462</v>
      </c>
      <c r="D3463" t="str">
        <f>IF(Formulaire!$D$35=Communes!B3463,Communes!C3463,"")</f>
        <v/>
      </c>
      <c r="E3463" t="str">
        <f t="shared" si="54"/>
        <v/>
      </c>
      <c r="F3463" s="1" t="str" cm="1">
        <f t="array" ref="F3463">IFERROR(INDEX($A$2:$A$4718,E3463),"")</f>
        <v/>
      </c>
    </row>
    <row r="3464" spans="1:6" x14ac:dyDescent="0.3">
      <c r="A3464" t="s">
        <v>3366</v>
      </c>
      <c r="B3464">
        <v>64370</v>
      </c>
      <c r="C3464" s="1">
        <f>ROWS($B$2:B3464)</f>
        <v>3463</v>
      </c>
      <c r="D3464" t="str">
        <f>IF(Formulaire!$D$35=Communes!B3464,Communes!C3464,"")</f>
        <v/>
      </c>
      <c r="E3464" t="str">
        <f t="shared" si="54"/>
        <v/>
      </c>
      <c r="F3464" s="1" t="str" cm="1">
        <f t="array" ref="F3464">IFERROR(INDEX($A$2:$A$4718,E3464),"")</f>
        <v/>
      </c>
    </row>
    <row r="3465" spans="1:6" x14ac:dyDescent="0.3">
      <c r="A3465" t="s">
        <v>3367</v>
      </c>
      <c r="B3465">
        <v>64460</v>
      </c>
      <c r="C3465" s="1">
        <f>ROWS($B$2:B3465)</f>
        <v>3464</v>
      </c>
      <c r="D3465" t="str">
        <f>IF(Formulaire!$D$35=Communes!B3465,Communes!C3465,"")</f>
        <v/>
      </c>
      <c r="E3465" t="str">
        <f t="shared" si="54"/>
        <v/>
      </c>
      <c r="F3465" s="1" t="str" cm="1">
        <f t="array" ref="F3465">IFERROR(INDEX($A$2:$A$4718,E3465),"")</f>
        <v/>
      </c>
    </row>
    <row r="3466" spans="1:6" x14ac:dyDescent="0.3">
      <c r="A3466" t="s">
        <v>3368</v>
      </c>
      <c r="B3466">
        <v>64460</v>
      </c>
      <c r="C3466" s="1">
        <f>ROWS($B$2:B3466)</f>
        <v>3465</v>
      </c>
      <c r="D3466" t="str">
        <f>IF(Formulaire!$D$35=Communes!B3466,Communes!C3466,"")</f>
        <v/>
      </c>
      <c r="E3466" t="str">
        <f t="shared" si="54"/>
        <v/>
      </c>
      <c r="F3466" s="1" t="str" cm="1">
        <f t="array" ref="F3466">IFERROR(INDEX($A$2:$A$4718,E3466),"")</f>
        <v/>
      </c>
    </row>
    <row r="3467" spans="1:6" x14ac:dyDescent="0.3">
      <c r="A3467" t="s">
        <v>3369</v>
      </c>
      <c r="B3467">
        <v>64260</v>
      </c>
      <c r="C3467" s="1">
        <f>ROWS($B$2:B3467)</f>
        <v>3466</v>
      </c>
      <c r="D3467" t="str">
        <f>IF(Formulaire!$D$35=Communes!B3467,Communes!C3467,"")</f>
        <v/>
      </c>
      <c r="E3467" t="str">
        <f t="shared" si="54"/>
        <v/>
      </c>
      <c r="F3467" s="1" t="str" cm="1">
        <f t="array" ref="F3467">IFERROR(INDEX($A$2:$A$4718,E3467),"")</f>
        <v/>
      </c>
    </row>
    <row r="3468" spans="1:6" x14ac:dyDescent="0.3">
      <c r="A3468" t="s">
        <v>3370</v>
      </c>
      <c r="B3468">
        <v>64190</v>
      </c>
      <c r="C3468" s="1">
        <f>ROWS($B$2:B3468)</f>
        <v>3467</v>
      </c>
      <c r="D3468" t="str">
        <f>IF(Formulaire!$D$35=Communes!B3468,Communes!C3468,"")</f>
        <v/>
      </c>
      <c r="E3468" t="str">
        <f t="shared" si="54"/>
        <v/>
      </c>
      <c r="F3468" s="1" t="str" cm="1">
        <f t="array" ref="F3468">IFERROR(INDEX($A$2:$A$4718,E3468),"")</f>
        <v/>
      </c>
    </row>
    <row r="3469" spans="1:6" x14ac:dyDescent="0.3">
      <c r="A3469" t="s">
        <v>3371</v>
      </c>
      <c r="B3469">
        <v>64300</v>
      </c>
      <c r="C3469" s="1">
        <f>ROWS($B$2:B3469)</f>
        <v>3468</v>
      </c>
      <c r="D3469" t="str">
        <f>IF(Formulaire!$D$35=Communes!B3469,Communes!C3469,"")</f>
        <v/>
      </c>
      <c r="E3469" t="str">
        <f t="shared" si="54"/>
        <v/>
      </c>
      <c r="F3469" s="1" t="str" cm="1">
        <f t="array" ref="F3469">IFERROR(INDEX($A$2:$A$4718,E3469),"")</f>
        <v/>
      </c>
    </row>
    <row r="3470" spans="1:6" x14ac:dyDescent="0.3">
      <c r="A3470" t="s">
        <v>3372</v>
      </c>
      <c r="B3470">
        <v>64190</v>
      </c>
      <c r="C3470" s="1">
        <f>ROWS($B$2:B3470)</f>
        <v>3469</v>
      </c>
      <c r="D3470" t="str">
        <f>IF(Formulaire!$D$35=Communes!B3470,Communes!C3470,"")</f>
        <v/>
      </c>
      <c r="E3470" t="str">
        <f t="shared" si="54"/>
        <v/>
      </c>
      <c r="F3470" s="1" t="str" cm="1">
        <f t="array" ref="F3470">IFERROR(INDEX($A$2:$A$4718,E3470),"")</f>
        <v/>
      </c>
    </row>
    <row r="3471" spans="1:6" x14ac:dyDescent="0.3">
      <c r="A3471" t="s">
        <v>3373</v>
      </c>
      <c r="B3471">
        <v>64300</v>
      </c>
      <c r="C3471" s="1">
        <f>ROWS($B$2:B3471)</f>
        <v>3470</v>
      </c>
      <c r="D3471" t="str">
        <f>IF(Formulaire!$D$35=Communes!B3471,Communes!C3471,"")</f>
        <v/>
      </c>
      <c r="E3471" t="str">
        <f t="shared" si="54"/>
        <v/>
      </c>
      <c r="F3471" s="1" t="str" cm="1">
        <f t="array" ref="F3471">IFERROR(INDEX($A$2:$A$4718,E3471),"")</f>
        <v/>
      </c>
    </row>
    <row r="3472" spans="1:6" x14ac:dyDescent="0.3">
      <c r="A3472" t="s">
        <v>3374</v>
      </c>
      <c r="B3472">
        <v>64330</v>
      </c>
      <c r="C3472" s="1">
        <f>ROWS($B$2:B3472)</f>
        <v>3471</v>
      </c>
      <c r="D3472" t="str">
        <f>IF(Formulaire!$D$35=Communes!B3472,Communes!C3472,"")</f>
        <v/>
      </c>
      <c r="E3472" t="str">
        <f t="shared" si="54"/>
        <v/>
      </c>
      <c r="F3472" s="1" t="str" cm="1">
        <f t="array" ref="F3472">IFERROR(INDEX($A$2:$A$4718,E3472),"")</f>
        <v/>
      </c>
    </row>
    <row r="3473" spans="1:6" x14ac:dyDescent="0.3">
      <c r="A3473" t="s">
        <v>3375</v>
      </c>
      <c r="B3473">
        <v>64370</v>
      </c>
      <c r="C3473" s="1">
        <f>ROWS($B$2:B3473)</f>
        <v>3472</v>
      </c>
      <c r="D3473" t="str">
        <f>IF(Formulaire!$D$35=Communes!B3473,Communes!C3473,"")</f>
        <v/>
      </c>
      <c r="E3473" t="str">
        <f t="shared" si="54"/>
        <v/>
      </c>
      <c r="F3473" s="1" t="str" cm="1">
        <f t="array" ref="F3473">IFERROR(INDEX($A$2:$A$4718,E3473),"")</f>
        <v/>
      </c>
    </row>
    <row r="3474" spans="1:6" x14ac:dyDescent="0.3">
      <c r="A3474" t="s">
        <v>3376</v>
      </c>
      <c r="B3474">
        <v>64350</v>
      </c>
      <c r="C3474" s="1">
        <f>ROWS($B$2:B3474)</f>
        <v>3473</v>
      </c>
      <c r="D3474" t="str">
        <f>IF(Formulaire!$D$35=Communes!B3474,Communes!C3474,"")</f>
        <v/>
      </c>
      <c r="E3474" t="str">
        <f t="shared" si="54"/>
        <v/>
      </c>
      <c r="F3474" s="1" t="str" cm="1">
        <f t="array" ref="F3474">IFERROR(INDEX($A$2:$A$4718,E3474),"")</f>
        <v/>
      </c>
    </row>
    <row r="3475" spans="1:6" x14ac:dyDescent="0.3">
      <c r="A3475" t="s">
        <v>3377</v>
      </c>
      <c r="B3475">
        <v>64230</v>
      </c>
      <c r="C3475" s="1">
        <f>ROWS($B$2:B3475)</f>
        <v>3474</v>
      </c>
      <c r="D3475" t="str">
        <f>IF(Formulaire!$D$35=Communes!B3475,Communes!C3475,"")</f>
        <v/>
      </c>
      <c r="E3475" t="str">
        <f t="shared" si="54"/>
        <v/>
      </c>
      <c r="F3475" s="1" t="str" cm="1">
        <f t="array" ref="F3475">IFERROR(INDEX($A$2:$A$4718,E3475),"")</f>
        <v/>
      </c>
    </row>
    <row r="3476" spans="1:6" x14ac:dyDescent="0.3">
      <c r="A3476" t="s">
        <v>276</v>
      </c>
      <c r="B3476">
        <v>64170</v>
      </c>
      <c r="C3476" s="1">
        <f>ROWS($B$2:B3476)</f>
        <v>3475</v>
      </c>
      <c r="D3476" t="str">
        <f>IF(Formulaire!$D$35=Communes!B3476,Communes!C3476,"")</f>
        <v/>
      </c>
      <c r="E3476" t="str">
        <f t="shared" si="54"/>
        <v/>
      </c>
      <c r="F3476" s="1" t="str" cm="1">
        <f t="array" ref="F3476">IFERROR(INDEX($A$2:$A$4718,E3476),"")</f>
        <v/>
      </c>
    </row>
    <row r="3477" spans="1:6" x14ac:dyDescent="0.3">
      <c r="A3477" t="s">
        <v>3378</v>
      </c>
      <c r="B3477">
        <v>64490</v>
      </c>
      <c r="C3477" s="1">
        <f>ROWS($B$2:B3477)</f>
        <v>3476</v>
      </c>
      <c r="D3477" t="str">
        <f>IF(Formulaire!$D$35=Communes!B3477,Communes!C3477,"")</f>
        <v/>
      </c>
      <c r="E3477" t="str">
        <f t="shared" si="54"/>
        <v/>
      </c>
      <c r="F3477" s="1" t="str" cm="1">
        <f t="array" ref="F3477">IFERROR(INDEX($A$2:$A$4718,E3477),"")</f>
        <v/>
      </c>
    </row>
    <row r="3478" spans="1:6" x14ac:dyDescent="0.3">
      <c r="A3478" t="s">
        <v>3379</v>
      </c>
      <c r="B3478">
        <v>64190</v>
      </c>
      <c r="C3478" s="1">
        <f>ROWS($B$2:B3478)</f>
        <v>3477</v>
      </c>
      <c r="D3478" t="str">
        <f>IF(Formulaire!$D$35=Communes!B3478,Communes!C3478,"")</f>
        <v/>
      </c>
      <c r="E3478" t="str">
        <f t="shared" si="54"/>
        <v/>
      </c>
      <c r="F3478" s="1" t="str" cm="1">
        <f t="array" ref="F3478">IFERROR(INDEX($A$2:$A$4718,E3478),"")</f>
        <v/>
      </c>
    </row>
    <row r="3479" spans="1:6" x14ac:dyDescent="0.3">
      <c r="A3479" t="s">
        <v>3380</v>
      </c>
      <c r="B3479">
        <v>64130</v>
      </c>
      <c r="C3479" s="1">
        <f>ROWS($B$2:B3479)</f>
        <v>3478</v>
      </c>
      <c r="D3479" t="str">
        <f>IF(Formulaire!$D$35=Communes!B3479,Communes!C3479,"")</f>
        <v/>
      </c>
      <c r="E3479" t="str">
        <f t="shared" si="54"/>
        <v/>
      </c>
      <c r="F3479" s="1" t="str" cm="1">
        <f t="array" ref="F3479">IFERROR(INDEX($A$2:$A$4718,E3479),"")</f>
        <v/>
      </c>
    </row>
    <row r="3480" spans="1:6" x14ac:dyDescent="0.3">
      <c r="A3480" t="s">
        <v>3381</v>
      </c>
      <c r="B3480">
        <v>64130</v>
      </c>
      <c r="C3480" s="1">
        <f>ROWS($B$2:B3480)</f>
        <v>3479</v>
      </c>
      <c r="D3480" t="str">
        <f>IF(Formulaire!$D$35=Communes!B3480,Communes!C3480,"")</f>
        <v/>
      </c>
      <c r="E3480" t="str">
        <f t="shared" si="54"/>
        <v/>
      </c>
      <c r="F3480" s="1" t="str" cm="1">
        <f t="array" ref="F3480">IFERROR(INDEX($A$2:$A$4718,E3480),"")</f>
        <v/>
      </c>
    </row>
    <row r="3481" spans="1:6" x14ac:dyDescent="0.3">
      <c r="A3481" t="s">
        <v>3382</v>
      </c>
      <c r="B3481">
        <v>64500</v>
      </c>
      <c r="C3481" s="1">
        <f>ROWS($B$2:B3481)</f>
        <v>3480</v>
      </c>
      <c r="D3481" t="str">
        <f>IF(Formulaire!$D$35=Communes!B3481,Communes!C3481,"")</f>
        <v/>
      </c>
      <c r="E3481" t="str">
        <f t="shared" si="54"/>
        <v/>
      </c>
      <c r="F3481" s="1" t="str" cm="1">
        <f t="array" ref="F3481">IFERROR(INDEX($A$2:$A$4718,E3481),"")</f>
        <v/>
      </c>
    </row>
    <row r="3482" spans="1:6" x14ac:dyDescent="0.3">
      <c r="A3482" t="s">
        <v>3383</v>
      </c>
      <c r="B3482">
        <v>64330</v>
      </c>
      <c r="C3482" s="1">
        <f>ROWS($B$2:B3482)</f>
        <v>3481</v>
      </c>
      <c r="D3482" t="str">
        <f>IF(Formulaire!$D$35=Communes!B3482,Communes!C3482,"")</f>
        <v/>
      </c>
      <c r="E3482" t="str">
        <f t="shared" si="54"/>
        <v/>
      </c>
      <c r="F3482" s="1" t="str" cm="1">
        <f t="array" ref="F3482">IFERROR(INDEX($A$2:$A$4718,E3482),"")</f>
        <v/>
      </c>
    </row>
    <row r="3483" spans="1:6" x14ac:dyDescent="0.3">
      <c r="A3483" t="s">
        <v>3384</v>
      </c>
      <c r="B3483">
        <v>64800</v>
      </c>
      <c r="C3483" s="1">
        <f>ROWS($B$2:B3483)</f>
        <v>3482</v>
      </c>
      <c r="D3483" t="str">
        <f>IF(Formulaire!$D$35=Communes!B3483,Communes!C3483,"")</f>
        <v/>
      </c>
      <c r="E3483" t="str">
        <f t="shared" si="54"/>
        <v/>
      </c>
      <c r="F3483" s="1" t="str" cm="1">
        <f t="array" ref="F3483">IFERROR(INDEX($A$2:$A$4718,E3483),"")</f>
        <v/>
      </c>
    </row>
    <row r="3484" spans="1:6" x14ac:dyDescent="0.3">
      <c r="A3484" t="s">
        <v>3385</v>
      </c>
      <c r="B3484">
        <v>64330</v>
      </c>
      <c r="C3484" s="1">
        <f>ROWS($B$2:B3484)</f>
        <v>3483</v>
      </c>
      <c r="D3484" t="str">
        <f>IF(Formulaire!$D$35=Communes!B3484,Communes!C3484,"")</f>
        <v/>
      </c>
      <c r="E3484" t="str">
        <f t="shared" si="54"/>
        <v/>
      </c>
      <c r="F3484" s="1" t="str" cm="1">
        <f t="array" ref="F3484">IFERROR(INDEX($A$2:$A$4718,E3484),"")</f>
        <v/>
      </c>
    </row>
    <row r="3485" spans="1:6" x14ac:dyDescent="0.3">
      <c r="A3485" t="s">
        <v>3386</v>
      </c>
      <c r="B3485">
        <v>64350</v>
      </c>
      <c r="C3485" s="1">
        <f>ROWS($B$2:B3485)</f>
        <v>3484</v>
      </c>
      <c r="D3485" t="str">
        <f>IF(Formulaire!$D$35=Communes!B3485,Communes!C3485,"")</f>
        <v/>
      </c>
      <c r="E3485" t="str">
        <f t="shared" si="54"/>
        <v/>
      </c>
      <c r="F3485" s="1" t="str" cm="1">
        <f t="array" ref="F3485">IFERROR(INDEX($A$2:$A$4718,E3485),"")</f>
        <v/>
      </c>
    </row>
    <row r="3486" spans="1:6" x14ac:dyDescent="0.3">
      <c r="A3486" t="s">
        <v>3387</v>
      </c>
      <c r="B3486">
        <v>64160</v>
      </c>
      <c r="C3486" s="1">
        <f>ROWS($B$2:B3486)</f>
        <v>3485</v>
      </c>
      <c r="D3486" t="str">
        <f>IF(Formulaire!$D$35=Communes!B3486,Communes!C3486,"")</f>
        <v/>
      </c>
      <c r="E3486" t="str">
        <f t="shared" si="54"/>
        <v/>
      </c>
      <c r="F3486" s="1" t="str" cm="1">
        <f t="array" ref="F3486">IFERROR(INDEX($A$2:$A$4718,E3486),"")</f>
        <v/>
      </c>
    </row>
    <row r="3487" spans="1:6" x14ac:dyDescent="0.3">
      <c r="A3487" t="s">
        <v>3388</v>
      </c>
      <c r="B3487">
        <v>64410</v>
      </c>
      <c r="C3487" s="1">
        <f>ROWS($B$2:B3487)</f>
        <v>3486</v>
      </c>
      <c r="D3487" t="str">
        <f>IF(Formulaire!$D$35=Communes!B3487,Communes!C3487,"")</f>
        <v/>
      </c>
      <c r="E3487" t="str">
        <f t="shared" si="54"/>
        <v/>
      </c>
      <c r="F3487" s="1" t="str" cm="1">
        <f t="array" ref="F3487">IFERROR(INDEX($A$2:$A$4718,E3487),"")</f>
        <v/>
      </c>
    </row>
    <row r="3488" spans="1:6" x14ac:dyDescent="0.3">
      <c r="A3488" t="s">
        <v>3389</v>
      </c>
      <c r="B3488">
        <v>64350</v>
      </c>
      <c r="C3488" s="1">
        <f>ROWS($B$2:B3488)</f>
        <v>3487</v>
      </c>
      <c r="D3488" t="str">
        <f>IF(Formulaire!$D$35=Communes!B3488,Communes!C3488,"")</f>
        <v/>
      </c>
      <c r="E3488" t="str">
        <f t="shared" si="54"/>
        <v/>
      </c>
      <c r="F3488" s="1" t="str" cm="1">
        <f t="array" ref="F3488">IFERROR(INDEX($A$2:$A$4718,E3488),"")</f>
        <v/>
      </c>
    </row>
    <row r="3489" spans="1:6" x14ac:dyDescent="0.3">
      <c r="A3489" t="s">
        <v>3390</v>
      </c>
      <c r="B3489">
        <v>64360</v>
      </c>
      <c r="C3489" s="1">
        <f>ROWS($B$2:B3489)</f>
        <v>3488</v>
      </c>
      <c r="D3489" t="str">
        <f>IF(Formulaire!$D$35=Communes!B3489,Communes!C3489,"")</f>
        <v/>
      </c>
      <c r="E3489" t="str">
        <f t="shared" si="54"/>
        <v/>
      </c>
      <c r="F3489" s="1" t="str" cm="1">
        <f t="array" ref="F3489">IFERROR(INDEX($A$2:$A$4718,E3489),"")</f>
        <v/>
      </c>
    </row>
    <row r="3490" spans="1:6" x14ac:dyDescent="0.3">
      <c r="A3490" t="s">
        <v>3391</v>
      </c>
      <c r="B3490">
        <v>64230</v>
      </c>
      <c r="C3490" s="1">
        <f>ROWS($B$2:B3490)</f>
        <v>3489</v>
      </c>
      <c r="D3490" t="str">
        <f>IF(Formulaire!$D$35=Communes!B3490,Communes!C3490,"")</f>
        <v/>
      </c>
      <c r="E3490" t="str">
        <f t="shared" si="54"/>
        <v/>
      </c>
      <c r="F3490" s="1" t="str" cm="1">
        <f t="array" ref="F3490">IFERROR(INDEX($A$2:$A$4718,E3490),"")</f>
        <v/>
      </c>
    </row>
    <row r="3491" spans="1:6" x14ac:dyDescent="0.3">
      <c r="A3491" t="s">
        <v>3392</v>
      </c>
      <c r="B3491">
        <v>64330</v>
      </c>
      <c r="C3491" s="1">
        <f>ROWS($B$2:B3491)</f>
        <v>3490</v>
      </c>
      <c r="D3491" t="str">
        <f>IF(Formulaire!$D$35=Communes!B3491,Communes!C3491,"")</f>
        <v/>
      </c>
      <c r="E3491" t="str">
        <f t="shared" si="54"/>
        <v/>
      </c>
      <c r="F3491" s="1" t="str" cm="1">
        <f t="array" ref="F3491">IFERROR(INDEX($A$2:$A$4718,E3491),"")</f>
        <v/>
      </c>
    </row>
    <row r="3492" spans="1:6" x14ac:dyDescent="0.3">
      <c r="A3492" t="s">
        <v>3393</v>
      </c>
      <c r="B3492">
        <v>64370</v>
      </c>
      <c r="C3492" s="1">
        <f>ROWS($B$2:B3492)</f>
        <v>3491</v>
      </c>
      <c r="D3492" t="str">
        <f>IF(Formulaire!$D$35=Communes!B3492,Communes!C3492,"")</f>
        <v/>
      </c>
      <c r="E3492" t="str">
        <f t="shared" si="54"/>
        <v/>
      </c>
      <c r="F3492" s="1" t="str" cm="1">
        <f t="array" ref="F3492">IFERROR(INDEX($A$2:$A$4718,E3492),"")</f>
        <v/>
      </c>
    </row>
    <row r="3493" spans="1:6" x14ac:dyDescent="0.3">
      <c r="A3493" t="s">
        <v>3394</v>
      </c>
      <c r="B3493">
        <v>64190</v>
      </c>
      <c r="C3493" s="1">
        <f>ROWS($B$2:B3493)</f>
        <v>3492</v>
      </c>
      <c r="D3493" t="str">
        <f>IF(Formulaire!$D$35=Communes!B3493,Communes!C3493,"")</f>
        <v/>
      </c>
      <c r="E3493" t="str">
        <f t="shared" si="54"/>
        <v/>
      </c>
      <c r="F3493" s="1" t="str" cm="1">
        <f t="array" ref="F3493">IFERROR(INDEX($A$2:$A$4718,E3493),"")</f>
        <v/>
      </c>
    </row>
    <row r="3494" spans="1:6" x14ac:dyDescent="0.3">
      <c r="A3494" t="s">
        <v>3395</v>
      </c>
      <c r="B3494">
        <v>64120</v>
      </c>
      <c r="C3494" s="1">
        <f>ROWS($B$2:B3494)</f>
        <v>3493</v>
      </c>
      <c r="D3494" t="str">
        <f>IF(Formulaire!$D$35=Communes!B3494,Communes!C3494,"")</f>
        <v/>
      </c>
      <c r="E3494" t="str">
        <f t="shared" si="54"/>
        <v/>
      </c>
      <c r="F3494" s="1" t="str" cm="1">
        <f t="array" ref="F3494">IFERROR(INDEX($A$2:$A$4718,E3494),"")</f>
        <v/>
      </c>
    </row>
    <row r="3495" spans="1:6" x14ac:dyDescent="0.3">
      <c r="A3495" t="s">
        <v>3396</v>
      </c>
      <c r="B3495">
        <v>64450</v>
      </c>
      <c r="C3495" s="1">
        <f>ROWS($B$2:B3495)</f>
        <v>3494</v>
      </c>
      <c r="D3495" t="str">
        <f>IF(Formulaire!$D$35=Communes!B3495,Communes!C3495,"")</f>
        <v/>
      </c>
      <c r="E3495" t="str">
        <f t="shared" si="54"/>
        <v/>
      </c>
      <c r="F3495" s="1" t="str" cm="1">
        <f t="array" ref="F3495">IFERROR(INDEX($A$2:$A$4718,E3495),"")</f>
        <v/>
      </c>
    </row>
    <row r="3496" spans="1:6" x14ac:dyDescent="0.3">
      <c r="A3496" t="s">
        <v>3397</v>
      </c>
      <c r="B3496">
        <v>64440</v>
      </c>
      <c r="C3496" s="1">
        <f>ROWS($B$2:B3496)</f>
        <v>3495</v>
      </c>
      <c r="D3496" t="str">
        <f>IF(Formulaire!$D$35=Communes!B3496,Communes!C3496,"")</f>
        <v/>
      </c>
      <c r="E3496" t="str">
        <f t="shared" si="54"/>
        <v/>
      </c>
      <c r="F3496" s="1" t="str" cm="1">
        <f t="array" ref="F3496">IFERROR(INDEX($A$2:$A$4718,E3496),"")</f>
        <v/>
      </c>
    </row>
    <row r="3497" spans="1:6" x14ac:dyDescent="0.3">
      <c r="A3497" t="s">
        <v>3397</v>
      </c>
      <c r="B3497">
        <v>64440</v>
      </c>
      <c r="C3497" s="1">
        <f>ROWS($B$2:B3497)</f>
        <v>3496</v>
      </c>
      <c r="D3497" t="str">
        <f>IF(Formulaire!$D$35=Communes!B3497,Communes!C3497,"")</f>
        <v/>
      </c>
      <c r="E3497" t="str">
        <f t="shared" si="54"/>
        <v/>
      </c>
      <c r="F3497" s="1" t="str" cm="1">
        <f t="array" ref="F3497">IFERROR(INDEX($A$2:$A$4718,E3497),"")</f>
        <v/>
      </c>
    </row>
    <row r="3498" spans="1:6" x14ac:dyDescent="0.3">
      <c r="A3498" t="s">
        <v>3398</v>
      </c>
      <c r="B3498">
        <v>64270</v>
      </c>
      <c r="C3498" s="1">
        <f>ROWS($B$2:B3498)</f>
        <v>3497</v>
      </c>
      <c r="D3498" t="str">
        <f>IF(Formulaire!$D$35=Communes!B3498,Communes!C3498,"")</f>
        <v/>
      </c>
      <c r="E3498" t="str">
        <f t="shared" si="54"/>
        <v/>
      </c>
      <c r="F3498" s="1" t="str" cm="1">
        <f t="array" ref="F3498">IFERROR(INDEX($A$2:$A$4718,E3498),"")</f>
        <v/>
      </c>
    </row>
    <row r="3499" spans="1:6" x14ac:dyDescent="0.3">
      <c r="A3499" t="s">
        <v>3399</v>
      </c>
      <c r="B3499">
        <v>64490</v>
      </c>
      <c r="C3499" s="1">
        <f>ROWS($B$2:B3499)</f>
        <v>3498</v>
      </c>
      <c r="D3499" t="str">
        <f>IF(Formulaire!$D$35=Communes!B3499,Communes!C3499,"")</f>
        <v/>
      </c>
      <c r="E3499" t="str">
        <f t="shared" si="54"/>
        <v/>
      </c>
      <c r="F3499" s="1" t="str" cm="1">
        <f t="array" ref="F3499">IFERROR(INDEX($A$2:$A$4718,E3499),"")</f>
        <v/>
      </c>
    </row>
    <row r="3500" spans="1:6" x14ac:dyDescent="0.3">
      <c r="A3500" t="s">
        <v>3400</v>
      </c>
      <c r="B3500">
        <v>64870</v>
      </c>
      <c r="C3500" s="1">
        <f>ROWS($B$2:B3500)</f>
        <v>3499</v>
      </c>
      <c r="D3500" t="str">
        <f>IF(Formulaire!$D$35=Communes!B3500,Communes!C3500,"")</f>
        <v/>
      </c>
      <c r="E3500" t="str">
        <f t="shared" si="54"/>
        <v/>
      </c>
      <c r="F3500" s="1" t="str" cm="1">
        <f t="array" ref="F3500">IFERROR(INDEX($A$2:$A$4718,E3500),"")</f>
        <v/>
      </c>
    </row>
    <row r="3501" spans="1:6" x14ac:dyDescent="0.3">
      <c r="A3501" t="s">
        <v>3401</v>
      </c>
      <c r="B3501">
        <v>64160</v>
      </c>
      <c r="C3501" s="1">
        <f>ROWS($B$2:B3501)</f>
        <v>3500</v>
      </c>
      <c r="D3501" t="str">
        <f>IF(Formulaire!$D$35=Communes!B3501,Communes!C3501,"")</f>
        <v/>
      </c>
      <c r="E3501" t="str">
        <f t="shared" si="54"/>
        <v/>
      </c>
      <c r="F3501" s="1" t="str" cm="1">
        <f t="array" ref="F3501">IFERROR(INDEX($A$2:$A$4718,E3501),"")</f>
        <v/>
      </c>
    </row>
    <row r="3502" spans="1:6" x14ac:dyDescent="0.3">
      <c r="A3502" t="s">
        <v>3402</v>
      </c>
      <c r="B3502">
        <v>64870</v>
      </c>
      <c r="C3502" s="1">
        <f>ROWS($B$2:B3502)</f>
        <v>3501</v>
      </c>
      <c r="D3502" t="str">
        <f>IF(Formulaire!$D$35=Communes!B3502,Communes!C3502,"")</f>
        <v/>
      </c>
      <c r="E3502" t="str">
        <f t="shared" si="54"/>
        <v/>
      </c>
      <c r="F3502" s="1" t="str" cm="1">
        <f t="array" ref="F3502">IFERROR(INDEX($A$2:$A$4718,E3502),"")</f>
        <v/>
      </c>
    </row>
    <row r="3503" spans="1:6" x14ac:dyDescent="0.3">
      <c r="A3503" t="s">
        <v>3403</v>
      </c>
      <c r="B3503">
        <v>64350</v>
      </c>
      <c r="C3503" s="1">
        <f>ROWS($B$2:B3503)</f>
        <v>3502</v>
      </c>
      <c r="D3503" t="str">
        <f>IF(Formulaire!$D$35=Communes!B3503,Communes!C3503,"")</f>
        <v/>
      </c>
      <c r="E3503" t="str">
        <f t="shared" si="54"/>
        <v/>
      </c>
      <c r="F3503" s="1" t="str" cm="1">
        <f t="array" ref="F3503">IFERROR(INDEX($A$2:$A$4718,E3503),"")</f>
        <v/>
      </c>
    </row>
    <row r="3504" spans="1:6" x14ac:dyDescent="0.3">
      <c r="A3504" t="s">
        <v>3404</v>
      </c>
      <c r="B3504">
        <v>64420</v>
      </c>
      <c r="C3504" s="1">
        <f>ROWS($B$2:B3504)</f>
        <v>3503</v>
      </c>
      <c r="D3504" t="str">
        <f>IF(Formulaire!$D$35=Communes!B3504,Communes!C3504,"")</f>
        <v/>
      </c>
      <c r="E3504" t="str">
        <f t="shared" si="54"/>
        <v/>
      </c>
      <c r="F3504" s="1" t="str" cm="1">
        <f t="array" ref="F3504">IFERROR(INDEX($A$2:$A$4718,E3504),"")</f>
        <v/>
      </c>
    </row>
    <row r="3505" spans="1:6" x14ac:dyDescent="0.3">
      <c r="A3505" t="s">
        <v>3405</v>
      </c>
      <c r="B3505">
        <v>64160</v>
      </c>
      <c r="C3505" s="1">
        <f>ROWS($B$2:B3505)</f>
        <v>3504</v>
      </c>
      <c r="D3505" t="str">
        <f>IF(Formulaire!$D$35=Communes!B3505,Communes!C3505,"")</f>
        <v/>
      </c>
      <c r="E3505" t="str">
        <f t="shared" si="54"/>
        <v/>
      </c>
      <c r="F3505" s="1" t="str" cm="1">
        <f t="array" ref="F3505">IFERROR(INDEX($A$2:$A$4718,E3505),"")</f>
        <v/>
      </c>
    </row>
    <row r="3506" spans="1:6" x14ac:dyDescent="0.3">
      <c r="A3506" t="s">
        <v>3406</v>
      </c>
      <c r="B3506">
        <v>64250</v>
      </c>
      <c r="C3506" s="1">
        <f>ROWS($B$2:B3506)</f>
        <v>3505</v>
      </c>
      <c r="D3506" t="str">
        <f>IF(Formulaire!$D$35=Communes!B3506,Communes!C3506,"")</f>
        <v/>
      </c>
      <c r="E3506" t="str">
        <f t="shared" si="54"/>
        <v/>
      </c>
      <c r="F3506" s="1" t="str" cm="1">
        <f t="array" ref="F3506">IFERROR(INDEX($A$2:$A$4718,E3506),"")</f>
        <v/>
      </c>
    </row>
    <row r="3507" spans="1:6" x14ac:dyDescent="0.3">
      <c r="A3507" t="s">
        <v>3407</v>
      </c>
      <c r="B3507">
        <v>64130</v>
      </c>
      <c r="C3507" s="1">
        <f>ROWS($B$2:B3507)</f>
        <v>3506</v>
      </c>
      <c r="D3507" t="str">
        <f>IF(Formulaire!$D$35=Communes!B3507,Communes!C3507,"")</f>
        <v/>
      </c>
      <c r="E3507" t="str">
        <f t="shared" si="54"/>
        <v/>
      </c>
      <c r="F3507" s="1" t="str" cm="1">
        <f t="array" ref="F3507">IFERROR(INDEX($A$2:$A$4718,E3507),"")</f>
        <v/>
      </c>
    </row>
    <row r="3508" spans="1:6" x14ac:dyDescent="0.3">
      <c r="A3508" t="s">
        <v>3408</v>
      </c>
      <c r="B3508">
        <v>64390</v>
      </c>
      <c r="C3508" s="1">
        <f>ROWS($B$2:B3508)</f>
        <v>3507</v>
      </c>
      <c r="D3508" t="str">
        <f>IF(Formulaire!$D$35=Communes!B3508,Communes!C3508,"")</f>
        <v/>
      </c>
      <c r="E3508" t="str">
        <f t="shared" si="54"/>
        <v/>
      </c>
      <c r="F3508" s="1" t="str" cm="1">
        <f t="array" ref="F3508">IFERROR(INDEX($A$2:$A$4718,E3508),"")</f>
        <v/>
      </c>
    </row>
    <row r="3509" spans="1:6" x14ac:dyDescent="0.3">
      <c r="A3509" t="s">
        <v>3409</v>
      </c>
      <c r="B3509">
        <v>64420</v>
      </c>
      <c r="C3509" s="1">
        <f>ROWS($B$2:B3509)</f>
        <v>3508</v>
      </c>
      <c r="D3509" t="str">
        <f>IF(Formulaire!$D$35=Communes!B3509,Communes!C3509,"")</f>
        <v/>
      </c>
      <c r="E3509" t="str">
        <f t="shared" si="54"/>
        <v/>
      </c>
      <c r="F3509" s="1" t="str" cm="1">
        <f t="array" ref="F3509">IFERROR(INDEX($A$2:$A$4718,E3509),"")</f>
        <v/>
      </c>
    </row>
    <row r="3510" spans="1:6" x14ac:dyDescent="0.3">
      <c r="A3510" t="s">
        <v>3410</v>
      </c>
      <c r="B3510">
        <v>64400</v>
      </c>
      <c r="C3510" s="1">
        <f>ROWS($B$2:B3510)</f>
        <v>3509</v>
      </c>
      <c r="D3510" t="str">
        <f>IF(Formulaire!$D$35=Communes!B3510,Communes!C3510,"")</f>
        <v/>
      </c>
      <c r="E3510" t="str">
        <f t="shared" si="54"/>
        <v/>
      </c>
      <c r="F3510" s="1" t="str" cm="1">
        <f t="array" ref="F3510">IFERROR(INDEX($A$2:$A$4718,E3510),"")</f>
        <v/>
      </c>
    </row>
    <row r="3511" spans="1:6" x14ac:dyDescent="0.3">
      <c r="A3511" t="s">
        <v>3411</v>
      </c>
      <c r="B3511">
        <v>64220</v>
      </c>
      <c r="C3511" s="1">
        <f>ROWS($B$2:B3511)</f>
        <v>3510</v>
      </c>
      <c r="D3511" t="str">
        <f>IF(Formulaire!$D$35=Communes!B3511,Communes!C3511,"")</f>
        <v/>
      </c>
      <c r="E3511" t="str">
        <f t="shared" si="54"/>
        <v/>
      </c>
      <c r="F3511" s="1" t="str" cm="1">
        <f t="array" ref="F3511">IFERROR(INDEX($A$2:$A$4718,E3511),"")</f>
        <v/>
      </c>
    </row>
    <row r="3512" spans="1:6" x14ac:dyDescent="0.3">
      <c r="A3512" t="s">
        <v>3412</v>
      </c>
      <c r="B3512">
        <v>64290</v>
      </c>
      <c r="C3512" s="1">
        <f>ROWS($B$2:B3512)</f>
        <v>3511</v>
      </c>
      <c r="D3512" t="str">
        <f>IF(Formulaire!$D$35=Communes!B3512,Communes!C3512,"")</f>
        <v/>
      </c>
      <c r="E3512" t="str">
        <f t="shared" si="54"/>
        <v/>
      </c>
      <c r="F3512" s="1" t="str" cm="1">
        <f t="array" ref="F3512">IFERROR(INDEX($A$2:$A$4718,E3512),"")</f>
        <v/>
      </c>
    </row>
    <row r="3513" spans="1:6" x14ac:dyDescent="0.3">
      <c r="A3513" t="s">
        <v>3413</v>
      </c>
      <c r="B3513">
        <v>64400</v>
      </c>
      <c r="C3513" s="1">
        <f>ROWS($B$2:B3513)</f>
        <v>3512</v>
      </c>
      <c r="D3513" t="str">
        <f>IF(Formulaire!$D$35=Communes!B3513,Communes!C3513,"")</f>
        <v/>
      </c>
      <c r="E3513" t="str">
        <f t="shared" si="54"/>
        <v/>
      </c>
      <c r="F3513" s="1" t="str" cm="1">
        <f t="array" ref="F3513">IFERROR(INDEX($A$2:$A$4718,E3513),"")</f>
        <v/>
      </c>
    </row>
    <row r="3514" spans="1:6" x14ac:dyDescent="0.3">
      <c r="A3514" t="s">
        <v>3414</v>
      </c>
      <c r="B3514">
        <v>64120</v>
      </c>
      <c r="C3514" s="1">
        <f>ROWS($B$2:B3514)</f>
        <v>3513</v>
      </c>
      <c r="D3514" t="str">
        <f>IF(Formulaire!$D$35=Communes!B3514,Communes!C3514,"")</f>
        <v/>
      </c>
      <c r="E3514" t="str">
        <f t="shared" si="54"/>
        <v/>
      </c>
      <c r="F3514" s="1" t="str" cm="1">
        <f t="array" ref="F3514">IFERROR(INDEX($A$2:$A$4718,E3514),"")</f>
        <v/>
      </c>
    </row>
    <row r="3515" spans="1:6" x14ac:dyDescent="0.3">
      <c r="A3515" t="s">
        <v>3415</v>
      </c>
      <c r="B3515">
        <v>64470</v>
      </c>
      <c r="C3515" s="1">
        <f>ROWS($B$2:B3515)</f>
        <v>3514</v>
      </c>
      <c r="D3515" t="str">
        <f>IF(Formulaire!$D$35=Communes!B3515,Communes!C3515,"")</f>
        <v/>
      </c>
      <c r="E3515" t="str">
        <f t="shared" si="54"/>
        <v/>
      </c>
      <c r="F3515" s="1" t="str" cm="1">
        <f t="array" ref="F3515">IFERROR(INDEX($A$2:$A$4718,E3515),"")</f>
        <v/>
      </c>
    </row>
    <row r="3516" spans="1:6" x14ac:dyDescent="0.3">
      <c r="A3516" t="s">
        <v>3416</v>
      </c>
      <c r="B3516">
        <v>64490</v>
      </c>
      <c r="C3516" s="1">
        <f>ROWS($B$2:B3516)</f>
        <v>3515</v>
      </c>
      <c r="D3516" t="str">
        <f>IF(Formulaire!$D$35=Communes!B3516,Communes!C3516,"")</f>
        <v/>
      </c>
      <c r="E3516" t="str">
        <f t="shared" si="54"/>
        <v/>
      </c>
      <c r="F3516" s="1" t="str" cm="1">
        <f t="array" ref="F3516">IFERROR(INDEX($A$2:$A$4718,E3516),"")</f>
        <v/>
      </c>
    </row>
    <row r="3517" spans="1:6" x14ac:dyDescent="0.3">
      <c r="A3517" t="s">
        <v>3417</v>
      </c>
      <c r="B3517">
        <v>64400</v>
      </c>
      <c r="C3517" s="1">
        <f>ROWS($B$2:B3517)</f>
        <v>3516</v>
      </c>
      <c r="D3517" t="str">
        <f>IF(Formulaire!$D$35=Communes!B3517,Communes!C3517,"")</f>
        <v/>
      </c>
      <c r="E3517" t="str">
        <f t="shared" si="54"/>
        <v/>
      </c>
      <c r="F3517" s="1" t="str" cm="1">
        <f t="array" ref="F3517">IFERROR(INDEX($A$2:$A$4718,E3517),"")</f>
        <v/>
      </c>
    </row>
    <row r="3518" spans="1:6" x14ac:dyDescent="0.3">
      <c r="A3518" t="s">
        <v>3418</v>
      </c>
      <c r="B3518">
        <v>64570</v>
      </c>
      <c r="C3518" s="1">
        <f>ROWS($B$2:B3518)</f>
        <v>3517</v>
      </c>
      <c r="D3518" t="str">
        <f>IF(Formulaire!$D$35=Communes!B3518,Communes!C3518,"")</f>
        <v/>
      </c>
      <c r="E3518" t="str">
        <f t="shared" si="54"/>
        <v/>
      </c>
      <c r="F3518" s="1" t="str" cm="1">
        <f t="array" ref="F3518">IFERROR(INDEX($A$2:$A$4718,E3518),"")</f>
        <v/>
      </c>
    </row>
    <row r="3519" spans="1:6" x14ac:dyDescent="0.3">
      <c r="A3519" t="s">
        <v>3418</v>
      </c>
      <c r="B3519">
        <v>64570</v>
      </c>
      <c r="C3519" s="1">
        <f>ROWS($B$2:B3519)</f>
        <v>3518</v>
      </c>
      <c r="D3519" t="str">
        <f>IF(Formulaire!$D$35=Communes!B3519,Communes!C3519,"")</f>
        <v/>
      </c>
      <c r="E3519" t="str">
        <f t="shared" si="54"/>
        <v/>
      </c>
      <c r="F3519" s="1" t="str" cm="1">
        <f t="array" ref="F3519">IFERROR(INDEX($A$2:$A$4718,E3519),"")</f>
        <v/>
      </c>
    </row>
    <row r="3520" spans="1:6" x14ac:dyDescent="0.3">
      <c r="A3520" t="s">
        <v>3419</v>
      </c>
      <c r="B3520">
        <v>64410</v>
      </c>
      <c r="C3520" s="1">
        <f>ROWS($B$2:B3520)</f>
        <v>3519</v>
      </c>
      <c r="D3520" t="str">
        <f>IF(Formulaire!$D$35=Communes!B3520,Communes!C3520,"")</f>
        <v/>
      </c>
      <c r="E3520" t="str">
        <f t="shared" si="54"/>
        <v/>
      </c>
      <c r="F3520" s="1" t="str" cm="1">
        <f t="array" ref="F3520">IFERROR(INDEX($A$2:$A$4718,E3520),"")</f>
        <v/>
      </c>
    </row>
    <row r="3521" spans="1:6" x14ac:dyDescent="0.3">
      <c r="A3521" t="s">
        <v>3420</v>
      </c>
      <c r="B3521">
        <v>64160</v>
      </c>
      <c r="C3521" s="1">
        <f>ROWS($B$2:B3521)</f>
        <v>3520</v>
      </c>
      <c r="D3521" t="str">
        <f>IF(Formulaire!$D$35=Communes!B3521,Communes!C3521,"")</f>
        <v/>
      </c>
      <c r="E3521" t="str">
        <f t="shared" si="54"/>
        <v/>
      </c>
      <c r="F3521" s="1" t="str" cm="1">
        <f t="array" ref="F3521">IFERROR(INDEX($A$2:$A$4718,E3521),"")</f>
        <v/>
      </c>
    </row>
    <row r="3522" spans="1:6" x14ac:dyDescent="0.3">
      <c r="A3522" t="s">
        <v>3421</v>
      </c>
      <c r="B3522">
        <v>64120</v>
      </c>
      <c r="C3522" s="1">
        <f>ROWS($B$2:B3522)</f>
        <v>3521</v>
      </c>
      <c r="D3522" t="str">
        <f>IF(Formulaire!$D$35=Communes!B3522,Communes!C3522,"")</f>
        <v/>
      </c>
      <c r="E3522" t="str">
        <f t="shared" si="54"/>
        <v/>
      </c>
      <c r="F3522" s="1" t="str" cm="1">
        <f t="array" ref="F3522">IFERROR(INDEX($A$2:$A$4718,E3522),"")</f>
        <v/>
      </c>
    </row>
    <row r="3523" spans="1:6" x14ac:dyDescent="0.3">
      <c r="A3523" t="s">
        <v>3422</v>
      </c>
      <c r="B3523">
        <v>64220</v>
      </c>
      <c r="C3523" s="1">
        <f>ROWS($B$2:B3523)</f>
        <v>3522</v>
      </c>
      <c r="D3523" t="str">
        <f>IF(Formulaire!$D$35=Communes!B3523,Communes!C3523,"")</f>
        <v/>
      </c>
      <c r="E3523" t="str">
        <f t="shared" ref="E3523:E3586" si="55">IFERROR(SMALL($D:$D,C3523),"")</f>
        <v/>
      </c>
      <c r="F3523" s="1" t="str" cm="1">
        <f t="array" ref="F3523">IFERROR(INDEX($A$2:$A$4718,E3523),"")</f>
        <v/>
      </c>
    </row>
    <row r="3524" spans="1:6" x14ac:dyDescent="0.3">
      <c r="A3524" t="s">
        <v>3423</v>
      </c>
      <c r="B3524">
        <v>64290</v>
      </c>
      <c r="C3524" s="1">
        <f>ROWS($B$2:B3524)</f>
        <v>3523</v>
      </c>
      <c r="D3524" t="str">
        <f>IF(Formulaire!$D$35=Communes!B3524,Communes!C3524,"")</f>
        <v/>
      </c>
      <c r="E3524" t="str">
        <f t="shared" si="55"/>
        <v/>
      </c>
      <c r="F3524" s="1" t="str" cm="1">
        <f t="array" ref="F3524">IFERROR(INDEX($A$2:$A$4718,E3524),"")</f>
        <v/>
      </c>
    </row>
    <row r="3525" spans="1:6" x14ac:dyDescent="0.3">
      <c r="A3525" t="s">
        <v>3424</v>
      </c>
      <c r="B3525">
        <v>64130</v>
      </c>
      <c r="C3525" s="1">
        <f>ROWS($B$2:B3525)</f>
        <v>3524</v>
      </c>
      <c r="D3525" t="str">
        <f>IF(Formulaire!$D$35=Communes!B3525,Communes!C3525,"")</f>
        <v/>
      </c>
      <c r="E3525" t="str">
        <f t="shared" si="55"/>
        <v/>
      </c>
      <c r="F3525" s="1" t="str" cm="1">
        <f t="array" ref="F3525">IFERROR(INDEX($A$2:$A$4718,E3525),"")</f>
        <v/>
      </c>
    </row>
    <row r="3526" spans="1:6" x14ac:dyDescent="0.3">
      <c r="A3526" t="s">
        <v>3425</v>
      </c>
      <c r="B3526">
        <v>64450</v>
      </c>
      <c r="C3526" s="1">
        <f>ROWS($B$2:B3526)</f>
        <v>3525</v>
      </c>
      <c r="D3526" t="str">
        <f>IF(Formulaire!$D$35=Communes!B3526,Communes!C3526,"")</f>
        <v/>
      </c>
      <c r="E3526" t="str">
        <f t="shared" si="55"/>
        <v/>
      </c>
      <c r="F3526" s="1" t="str" cm="1">
        <f t="array" ref="F3526">IFERROR(INDEX($A$2:$A$4718,E3526),"")</f>
        <v/>
      </c>
    </row>
    <row r="3527" spans="1:6" x14ac:dyDescent="0.3">
      <c r="A3527" t="s">
        <v>3426</v>
      </c>
      <c r="B3527">
        <v>64330</v>
      </c>
      <c r="C3527" s="1">
        <f>ROWS($B$2:B3527)</f>
        <v>3526</v>
      </c>
      <c r="D3527" t="str">
        <f>IF(Formulaire!$D$35=Communes!B3527,Communes!C3527,"")</f>
        <v/>
      </c>
      <c r="E3527" t="str">
        <f t="shared" si="55"/>
        <v/>
      </c>
      <c r="F3527" s="1" t="str" cm="1">
        <f t="array" ref="F3527">IFERROR(INDEX($A$2:$A$4718,E3527),"")</f>
        <v/>
      </c>
    </row>
    <row r="3528" spans="1:6" x14ac:dyDescent="0.3">
      <c r="A3528" t="s">
        <v>3427</v>
      </c>
      <c r="B3528">
        <v>64410</v>
      </c>
      <c r="C3528" s="1">
        <f>ROWS($B$2:B3528)</f>
        <v>3527</v>
      </c>
      <c r="D3528" t="str">
        <f>IF(Formulaire!$D$35=Communes!B3528,Communes!C3528,"")</f>
        <v/>
      </c>
      <c r="E3528" t="str">
        <f t="shared" si="55"/>
        <v/>
      </c>
      <c r="F3528" s="1" t="str" cm="1">
        <f t="array" ref="F3528">IFERROR(INDEX($A$2:$A$4718,E3528),"")</f>
        <v/>
      </c>
    </row>
    <row r="3529" spans="1:6" x14ac:dyDescent="0.3">
      <c r="A3529" t="s">
        <v>3428</v>
      </c>
      <c r="B3529">
        <v>64120</v>
      </c>
      <c r="C3529" s="1">
        <f>ROWS($B$2:B3529)</f>
        <v>3528</v>
      </c>
      <c r="D3529" t="str">
        <f>IF(Formulaire!$D$35=Communes!B3529,Communes!C3529,"")</f>
        <v/>
      </c>
      <c r="E3529" t="str">
        <f t="shared" si="55"/>
        <v/>
      </c>
      <c r="F3529" s="1" t="str" cm="1">
        <f t="array" ref="F3529">IFERROR(INDEX($A$2:$A$4718,E3529),"")</f>
        <v/>
      </c>
    </row>
    <row r="3530" spans="1:6" x14ac:dyDescent="0.3">
      <c r="A3530" t="s">
        <v>3429</v>
      </c>
      <c r="B3530">
        <v>64350</v>
      </c>
      <c r="C3530" s="1">
        <f>ROWS($B$2:B3530)</f>
        <v>3529</v>
      </c>
      <c r="D3530" t="str">
        <f>IF(Formulaire!$D$35=Communes!B3530,Communes!C3530,"")</f>
        <v/>
      </c>
      <c r="E3530" t="str">
        <f t="shared" si="55"/>
        <v/>
      </c>
      <c r="F3530" s="1" t="str" cm="1">
        <f t="array" ref="F3530">IFERROR(INDEX($A$2:$A$4718,E3530),"")</f>
        <v/>
      </c>
    </row>
    <row r="3531" spans="1:6" x14ac:dyDescent="0.3">
      <c r="A3531" t="s">
        <v>3430</v>
      </c>
      <c r="B3531">
        <v>64110</v>
      </c>
      <c r="C3531" s="1">
        <f>ROWS($B$2:B3531)</f>
        <v>3530</v>
      </c>
      <c r="D3531" t="str">
        <f>IF(Formulaire!$D$35=Communes!B3531,Communes!C3531,"")</f>
        <v/>
      </c>
      <c r="E3531" t="str">
        <f t="shared" si="55"/>
        <v/>
      </c>
      <c r="F3531" s="1" t="str" cm="1">
        <f t="array" ref="F3531">IFERROR(INDEX($A$2:$A$4718,E3531),"")</f>
        <v/>
      </c>
    </row>
    <row r="3532" spans="1:6" x14ac:dyDescent="0.3">
      <c r="A3532" t="s">
        <v>3199</v>
      </c>
      <c r="B3532">
        <v>64530</v>
      </c>
      <c r="C3532" s="1">
        <f>ROWS($B$2:B3532)</f>
        <v>3531</v>
      </c>
      <c r="D3532" t="str">
        <f>IF(Formulaire!$D$35=Communes!B3532,Communes!C3532,"")</f>
        <v/>
      </c>
      <c r="E3532" t="str">
        <f t="shared" si="55"/>
        <v/>
      </c>
      <c r="F3532" s="1" t="str" cm="1">
        <f t="array" ref="F3532">IFERROR(INDEX($A$2:$A$4718,E3532),"")</f>
        <v/>
      </c>
    </row>
    <row r="3533" spans="1:6" x14ac:dyDescent="0.3">
      <c r="A3533" t="s">
        <v>3431</v>
      </c>
      <c r="B3533">
        <v>64160</v>
      </c>
      <c r="C3533" s="1">
        <f>ROWS($B$2:B3533)</f>
        <v>3532</v>
      </c>
      <c r="D3533" t="str">
        <f>IF(Formulaire!$D$35=Communes!B3533,Communes!C3533,"")</f>
        <v/>
      </c>
      <c r="E3533" t="str">
        <f t="shared" si="55"/>
        <v/>
      </c>
      <c r="F3533" s="1" t="str" cm="1">
        <f t="array" ref="F3533">IFERROR(INDEX($A$2:$A$4718,E3533),"")</f>
        <v/>
      </c>
    </row>
    <row r="3534" spans="1:6" x14ac:dyDescent="0.3">
      <c r="A3534" t="s">
        <v>3432</v>
      </c>
      <c r="B3534">
        <v>64260</v>
      </c>
      <c r="C3534" s="1">
        <f>ROWS($B$2:B3534)</f>
        <v>3533</v>
      </c>
      <c r="D3534" t="str">
        <f>IF(Formulaire!$D$35=Communes!B3534,Communes!C3534,"")</f>
        <v/>
      </c>
      <c r="E3534" t="str">
        <f t="shared" si="55"/>
        <v/>
      </c>
      <c r="F3534" s="1" t="str" cm="1">
        <f t="array" ref="F3534">IFERROR(INDEX($A$2:$A$4718,E3534),"")</f>
        <v/>
      </c>
    </row>
    <row r="3535" spans="1:6" x14ac:dyDescent="0.3">
      <c r="A3535" t="s">
        <v>3433</v>
      </c>
      <c r="B3535">
        <v>64400</v>
      </c>
      <c r="C3535" s="1">
        <f>ROWS($B$2:B3535)</f>
        <v>3534</v>
      </c>
      <c r="D3535" t="str">
        <f>IF(Formulaire!$D$35=Communes!B3535,Communes!C3535,"")</f>
        <v/>
      </c>
      <c r="E3535" t="str">
        <f t="shared" si="55"/>
        <v/>
      </c>
      <c r="F3535" s="1" t="str" cm="1">
        <f t="array" ref="F3535">IFERROR(INDEX($A$2:$A$4718,E3535),"")</f>
        <v/>
      </c>
    </row>
    <row r="3536" spans="1:6" x14ac:dyDescent="0.3">
      <c r="A3536" t="s">
        <v>3434</v>
      </c>
      <c r="B3536">
        <v>64190</v>
      </c>
      <c r="C3536" s="1">
        <f>ROWS($B$2:B3536)</f>
        <v>3535</v>
      </c>
      <c r="D3536" t="str">
        <f>IF(Formulaire!$D$35=Communes!B3536,Communes!C3536,"")</f>
        <v/>
      </c>
      <c r="E3536" t="str">
        <f t="shared" si="55"/>
        <v/>
      </c>
      <c r="F3536" s="1" t="str" cm="1">
        <f t="array" ref="F3536">IFERROR(INDEX($A$2:$A$4718,E3536),"")</f>
        <v/>
      </c>
    </row>
    <row r="3537" spans="1:6" x14ac:dyDescent="0.3">
      <c r="A3537" t="s">
        <v>3435</v>
      </c>
      <c r="B3537">
        <v>64370</v>
      </c>
      <c r="C3537" s="1">
        <f>ROWS($B$2:B3537)</f>
        <v>3536</v>
      </c>
      <c r="D3537" t="str">
        <f>IF(Formulaire!$D$35=Communes!B3537,Communes!C3537,"")</f>
        <v/>
      </c>
      <c r="E3537" t="str">
        <f t="shared" si="55"/>
        <v/>
      </c>
      <c r="F3537" s="1" t="str" cm="1">
        <f t="array" ref="F3537">IFERROR(INDEX($A$2:$A$4718,E3537),"")</f>
        <v/>
      </c>
    </row>
    <row r="3538" spans="1:6" x14ac:dyDescent="0.3">
      <c r="A3538" t="s">
        <v>3436</v>
      </c>
      <c r="B3538">
        <v>64400</v>
      </c>
      <c r="C3538" s="1">
        <f>ROWS($B$2:B3538)</f>
        <v>3537</v>
      </c>
      <c r="D3538" t="str">
        <f>IF(Formulaire!$D$35=Communes!B3538,Communes!C3538,"")</f>
        <v/>
      </c>
      <c r="E3538" t="str">
        <f t="shared" si="55"/>
        <v/>
      </c>
      <c r="F3538" s="1" t="str" cm="1">
        <f t="array" ref="F3538">IFERROR(INDEX($A$2:$A$4718,E3538),"")</f>
        <v/>
      </c>
    </row>
    <row r="3539" spans="1:6" x14ac:dyDescent="0.3">
      <c r="A3539" t="s">
        <v>3437</v>
      </c>
      <c r="B3539">
        <v>64400</v>
      </c>
      <c r="C3539" s="1">
        <f>ROWS($B$2:B3539)</f>
        <v>3538</v>
      </c>
      <c r="D3539" t="str">
        <f>IF(Formulaire!$D$35=Communes!B3539,Communes!C3539,"")</f>
        <v/>
      </c>
      <c r="E3539" t="str">
        <f t="shared" si="55"/>
        <v/>
      </c>
      <c r="F3539" s="1" t="str" cm="1">
        <f t="array" ref="F3539">IFERROR(INDEX($A$2:$A$4718,E3539),"")</f>
        <v/>
      </c>
    </row>
    <row r="3540" spans="1:6" x14ac:dyDescent="0.3">
      <c r="A3540" t="s">
        <v>3438</v>
      </c>
      <c r="B3540">
        <v>64420</v>
      </c>
      <c r="C3540" s="1">
        <f>ROWS($B$2:B3540)</f>
        <v>3539</v>
      </c>
      <c r="D3540" t="str">
        <f>IF(Formulaire!$D$35=Communes!B3540,Communes!C3540,"")</f>
        <v/>
      </c>
      <c r="E3540" t="str">
        <f t="shared" si="55"/>
        <v/>
      </c>
      <c r="F3540" s="1" t="str" cm="1">
        <f t="array" ref="F3540">IFERROR(INDEX($A$2:$A$4718,E3540),"")</f>
        <v/>
      </c>
    </row>
    <row r="3541" spans="1:6" x14ac:dyDescent="0.3">
      <c r="A3541" t="s">
        <v>3439</v>
      </c>
      <c r="B3541">
        <v>64130</v>
      </c>
      <c r="C3541" s="1">
        <f>ROWS($B$2:B3541)</f>
        <v>3540</v>
      </c>
      <c r="D3541" t="str">
        <f>IF(Formulaire!$D$35=Communes!B3541,Communes!C3541,"")</f>
        <v/>
      </c>
      <c r="E3541" t="str">
        <f t="shared" si="55"/>
        <v/>
      </c>
      <c r="F3541" s="1" t="str" cm="1">
        <f t="array" ref="F3541">IFERROR(INDEX($A$2:$A$4718,E3541),"")</f>
        <v/>
      </c>
    </row>
    <row r="3542" spans="1:6" x14ac:dyDescent="0.3">
      <c r="A3542" t="s">
        <v>3440</v>
      </c>
      <c r="B3542">
        <v>64210</v>
      </c>
      <c r="C3542" s="1">
        <f>ROWS($B$2:B3542)</f>
        <v>3541</v>
      </c>
      <c r="D3542" t="str">
        <f>IF(Formulaire!$D$35=Communes!B3542,Communes!C3542,"")</f>
        <v/>
      </c>
      <c r="E3542" t="str">
        <f t="shared" si="55"/>
        <v/>
      </c>
      <c r="F3542" s="1" t="str" cm="1">
        <f t="array" ref="F3542">IFERROR(INDEX($A$2:$A$4718,E3542),"")</f>
        <v/>
      </c>
    </row>
    <row r="3543" spans="1:6" x14ac:dyDescent="0.3">
      <c r="A3543" t="s">
        <v>3441</v>
      </c>
      <c r="B3543">
        <v>64520</v>
      </c>
      <c r="C3543" s="1">
        <f>ROWS($B$2:B3543)</f>
        <v>3542</v>
      </c>
      <c r="D3543" t="str">
        <f>IF(Formulaire!$D$35=Communes!B3543,Communes!C3543,"")</f>
        <v/>
      </c>
      <c r="E3543" t="str">
        <f t="shared" si="55"/>
        <v/>
      </c>
      <c r="F3543" s="1" t="str" cm="1">
        <f t="array" ref="F3543">IFERROR(INDEX($A$2:$A$4718,E3543),"")</f>
        <v/>
      </c>
    </row>
    <row r="3544" spans="1:6" x14ac:dyDescent="0.3">
      <c r="A3544" t="s">
        <v>3442</v>
      </c>
      <c r="B3544">
        <v>64390</v>
      </c>
      <c r="C3544" s="1">
        <f>ROWS($B$2:B3544)</f>
        <v>3543</v>
      </c>
      <c r="D3544" t="str">
        <f>IF(Formulaire!$D$35=Communes!B3544,Communes!C3544,"")</f>
        <v/>
      </c>
      <c r="E3544" t="str">
        <f t="shared" si="55"/>
        <v/>
      </c>
      <c r="F3544" s="1" t="str" cm="1">
        <f t="array" ref="F3544">IFERROR(INDEX($A$2:$A$4718,E3544),"")</f>
        <v/>
      </c>
    </row>
    <row r="3545" spans="1:6" x14ac:dyDescent="0.3">
      <c r="A3545" t="s">
        <v>3443</v>
      </c>
      <c r="B3545">
        <v>64400</v>
      </c>
      <c r="C3545" s="1">
        <f>ROWS($B$2:B3545)</f>
        <v>3544</v>
      </c>
      <c r="D3545" t="str">
        <f>IF(Formulaire!$D$35=Communes!B3545,Communes!C3545,"")</f>
        <v/>
      </c>
      <c r="E3545" t="str">
        <f t="shared" si="55"/>
        <v/>
      </c>
      <c r="F3545" s="1" t="str" cm="1">
        <f t="array" ref="F3545">IFERROR(INDEX($A$2:$A$4718,E3545),"")</f>
        <v/>
      </c>
    </row>
    <row r="3546" spans="1:6" x14ac:dyDescent="0.3">
      <c r="A3546" t="s">
        <v>3444</v>
      </c>
      <c r="B3546">
        <v>64190</v>
      </c>
      <c r="C3546" s="1">
        <f>ROWS($B$2:B3546)</f>
        <v>3545</v>
      </c>
      <c r="D3546" t="str">
        <f>IF(Formulaire!$D$35=Communes!B3546,Communes!C3546,"")</f>
        <v/>
      </c>
      <c r="E3546" t="str">
        <f t="shared" si="55"/>
        <v/>
      </c>
      <c r="F3546" s="1" t="str" cm="1">
        <f t="array" ref="F3546">IFERROR(INDEX($A$2:$A$4718,E3546),"")</f>
        <v/>
      </c>
    </row>
    <row r="3547" spans="1:6" x14ac:dyDescent="0.3">
      <c r="A3547" t="s">
        <v>3445</v>
      </c>
      <c r="B3547">
        <v>64370</v>
      </c>
      <c r="C3547" s="1">
        <f>ROWS($B$2:B3547)</f>
        <v>3546</v>
      </c>
      <c r="D3547" t="str">
        <f>IF(Formulaire!$D$35=Communes!B3547,Communes!C3547,"")</f>
        <v/>
      </c>
      <c r="E3547" t="str">
        <f t="shared" si="55"/>
        <v/>
      </c>
      <c r="F3547" s="1" t="str" cm="1">
        <f t="array" ref="F3547">IFERROR(INDEX($A$2:$A$4718,E3547),"")</f>
        <v/>
      </c>
    </row>
    <row r="3548" spans="1:6" x14ac:dyDescent="0.3">
      <c r="A3548" t="s">
        <v>3446</v>
      </c>
      <c r="B3548">
        <v>64480</v>
      </c>
      <c r="C3548" s="1">
        <f>ROWS($B$2:B3548)</f>
        <v>3547</v>
      </c>
      <c r="D3548" t="str">
        <f>IF(Formulaire!$D$35=Communes!B3548,Communes!C3548,"")</f>
        <v/>
      </c>
      <c r="E3548" t="str">
        <f t="shared" si="55"/>
        <v/>
      </c>
      <c r="F3548" s="1" t="str" cm="1">
        <f t="array" ref="F3548">IFERROR(INDEX($A$2:$A$4718,E3548),"")</f>
        <v/>
      </c>
    </row>
    <row r="3549" spans="1:6" x14ac:dyDescent="0.3">
      <c r="A3549" t="s">
        <v>3447</v>
      </c>
      <c r="B3549">
        <v>64240</v>
      </c>
      <c r="C3549" s="1">
        <f>ROWS($B$2:B3549)</f>
        <v>3548</v>
      </c>
      <c r="D3549" t="str">
        <f>IF(Formulaire!$D$35=Communes!B3549,Communes!C3549,"")</f>
        <v/>
      </c>
      <c r="E3549" t="str">
        <f t="shared" si="55"/>
        <v/>
      </c>
      <c r="F3549" s="1" t="str" cm="1">
        <f t="array" ref="F3549">IFERROR(INDEX($A$2:$A$4718,E3549),"")</f>
        <v/>
      </c>
    </row>
    <row r="3550" spans="1:6" x14ac:dyDescent="0.3">
      <c r="A3550" t="s">
        <v>3448</v>
      </c>
      <c r="B3550">
        <v>64800</v>
      </c>
      <c r="C3550" s="1">
        <f>ROWS($B$2:B3550)</f>
        <v>3549</v>
      </c>
      <c r="D3550" t="str">
        <f>IF(Formulaire!$D$35=Communes!B3550,Communes!C3550,"")</f>
        <v/>
      </c>
      <c r="E3550" t="str">
        <f t="shared" si="55"/>
        <v/>
      </c>
      <c r="F3550" s="1" t="str" cm="1">
        <f t="array" ref="F3550">IFERROR(INDEX($A$2:$A$4718,E3550),"")</f>
        <v/>
      </c>
    </row>
    <row r="3551" spans="1:6" x14ac:dyDescent="0.3">
      <c r="A3551" t="s">
        <v>2293</v>
      </c>
      <c r="B3551">
        <v>64470</v>
      </c>
      <c r="C3551" s="1">
        <f>ROWS($B$2:B3551)</f>
        <v>3550</v>
      </c>
      <c r="D3551" t="str">
        <f>IF(Formulaire!$D$35=Communes!B3551,Communes!C3551,"")</f>
        <v/>
      </c>
      <c r="E3551" t="str">
        <f t="shared" si="55"/>
        <v/>
      </c>
      <c r="F3551" s="1" t="str" cm="1">
        <f t="array" ref="F3551">IFERROR(INDEX($A$2:$A$4718,E3551),"")</f>
        <v/>
      </c>
    </row>
    <row r="3552" spans="1:6" x14ac:dyDescent="0.3">
      <c r="A3552" t="s">
        <v>3449</v>
      </c>
      <c r="B3552">
        <v>64640</v>
      </c>
      <c r="C3552" s="1">
        <f>ROWS($B$2:B3552)</f>
        <v>3551</v>
      </c>
      <c r="D3552" t="str">
        <f>IF(Formulaire!$D$35=Communes!B3552,Communes!C3552,"")</f>
        <v/>
      </c>
      <c r="E3552" t="str">
        <f t="shared" si="55"/>
        <v/>
      </c>
      <c r="F3552" s="1" t="str" cm="1">
        <f t="array" ref="F3552">IFERROR(INDEX($A$2:$A$4718,E3552),"")</f>
        <v/>
      </c>
    </row>
    <row r="3553" spans="1:6" x14ac:dyDescent="0.3">
      <c r="A3553" t="s">
        <v>3450</v>
      </c>
      <c r="B3553">
        <v>64700</v>
      </c>
      <c r="C3553" s="1">
        <f>ROWS($B$2:B3553)</f>
        <v>3552</v>
      </c>
      <c r="D3553" t="str">
        <f>IF(Formulaire!$D$35=Communes!B3553,Communes!C3553,"")</f>
        <v/>
      </c>
      <c r="E3553" t="str">
        <f t="shared" si="55"/>
        <v/>
      </c>
      <c r="F3553" s="1" t="str" cm="1">
        <f t="array" ref="F3553">IFERROR(INDEX($A$2:$A$4718,E3553),"")</f>
        <v/>
      </c>
    </row>
    <row r="3554" spans="1:6" x14ac:dyDescent="0.3">
      <c r="A3554" t="s">
        <v>3451</v>
      </c>
      <c r="B3554">
        <v>64680</v>
      </c>
      <c r="C3554" s="1">
        <f>ROWS($B$2:B3554)</f>
        <v>3553</v>
      </c>
      <c r="D3554" t="str">
        <f>IF(Formulaire!$D$35=Communes!B3554,Communes!C3554,"")</f>
        <v/>
      </c>
      <c r="E3554" t="str">
        <f t="shared" si="55"/>
        <v/>
      </c>
      <c r="F3554" s="1" t="str" cm="1">
        <f t="array" ref="F3554">IFERROR(INDEX($A$2:$A$4718,E3554),"")</f>
        <v/>
      </c>
    </row>
    <row r="3555" spans="1:6" x14ac:dyDescent="0.3">
      <c r="A3555" t="s">
        <v>3452</v>
      </c>
      <c r="B3555">
        <v>64160</v>
      </c>
      <c r="C3555" s="1">
        <f>ROWS($B$2:B3555)</f>
        <v>3554</v>
      </c>
      <c r="D3555" t="str">
        <f>IF(Formulaire!$D$35=Communes!B3555,Communes!C3555,"")</f>
        <v/>
      </c>
      <c r="E3555" t="str">
        <f t="shared" si="55"/>
        <v/>
      </c>
      <c r="F3555" s="1" t="str" cm="1">
        <f t="array" ref="F3555">IFERROR(INDEX($A$2:$A$4718,E3555),"")</f>
        <v/>
      </c>
    </row>
    <row r="3556" spans="1:6" x14ac:dyDescent="0.3">
      <c r="A3556" t="s">
        <v>3453</v>
      </c>
      <c r="B3556">
        <v>64270</v>
      </c>
      <c r="C3556" s="1">
        <f>ROWS($B$2:B3556)</f>
        <v>3555</v>
      </c>
      <c r="D3556" t="str">
        <f>IF(Formulaire!$D$35=Communes!B3556,Communes!C3556,"")</f>
        <v/>
      </c>
      <c r="E3556" t="str">
        <f t="shared" si="55"/>
        <v/>
      </c>
      <c r="F3556" s="1" t="str" cm="1">
        <f t="array" ref="F3556">IFERROR(INDEX($A$2:$A$4718,E3556),"")</f>
        <v/>
      </c>
    </row>
    <row r="3557" spans="1:6" x14ac:dyDescent="0.3">
      <c r="A3557" t="s">
        <v>3454</v>
      </c>
      <c r="B3557">
        <v>64130</v>
      </c>
      <c r="C3557" s="1">
        <f>ROWS($B$2:B3557)</f>
        <v>3556</v>
      </c>
      <c r="D3557" t="str">
        <f>IF(Formulaire!$D$35=Communes!B3557,Communes!C3557,"")</f>
        <v/>
      </c>
      <c r="E3557" t="str">
        <f t="shared" si="55"/>
        <v/>
      </c>
      <c r="F3557" s="1" t="str" cm="1">
        <f t="array" ref="F3557">IFERROR(INDEX($A$2:$A$4718,E3557),"")</f>
        <v/>
      </c>
    </row>
    <row r="3558" spans="1:6" x14ac:dyDescent="0.3">
      <c r="A3558" t="s">
        <v>3455</v>
      </c>
      <c r="B3558">
        <v>64120</v>
      </c>
      <c r="C3558" s="1">
        <f>ROWS($B$2:B3558)</f>
        <v>3557</v>
      </c>
      <c r="D3558" t="str">
        <f>IF(Formulaire!$D$35=Communes!B3558,Communes!C3558,"")</f>
        <v/>
      </c>
      <c r="E3558" t="str">
        <f t="shared" si="55"/>
        <v/>
      </c>
      <c r="F3558" s="1" t="str" cm="1">
        <f t="array" ref="F3558">IFERROR(INDEX($A$2:$A$4718,E3558),"")</f>
        <v/>
      </c>
    </row>
    <row r="3559" spans="1:6" x14ac:dyDescent="0.3">
      <c r="A3559" t="s">
        <v>3456</v>
      </c>
      <c r="B3559">
        <v>64420</v>
      </c>
      <c r="C3559" s="1">
        <f>ROWS($B$2:B3559)</f>
        <v>3558</v>
      </c>
      <c r="D3559" t="str">
        <f>IF(Formulaire!$D$35=Communes!B3559,Communes!C3559,"")</f>
        <v/>
      </c>
      <c r="E3559" t="str">
        <f t="shared" si="55"/>
        <v/>
      </c>
      <c r="F3559" s="1" t="str" cm="1">
        <f t="array" ref="F3559">IFERROR(INDEX($A$2:$A$4718,E3559),"")</f>
        <v/>
      </c>
    </row>
    <row r="3560" spans="1:6" x14ac:dyDescent="0.3">
      <c r="A3560" t="s">
        <v>3457</v>
      </c>
      <c r="B3560">
        <v>64120</v>
      </c>
      <c r="C3560" s="1">
        <f>ROWS($B$2:B3560)</f>
        <v>3559</v>
      </c>
      <c r="D3560" t="str">
        <f>IF(Formulaire!$D$35=Communes!B3560,Communes!C3560,"")</f>
        <v/>
      </c>
      <c r="E3560" t="str">
        <f t="shared" si="55"/>
        <v/>
      </c>
      <c r="F3560" s="1" t="str" cm="1">
        <f t="array" ref="F3560">IFERROR(INDEX($A$2:$A$4718,E3560),"")</f>
        <v/>
      </c>
    </row>
    <row r="3561" spans="1:6" x14ac:dyDescent="0.3">
      <c r="A3561" t="s">
        <v>3458</v>
      </c>
      <c r="B3561">
        <v>64130</v>
      </c>
      <c r="C3561" s="1">
        <f>ROWS($B$2:B3561)</f>
        <v>3560</v>
      </c>
      <c r="D3561" t="str">
        <f>IF(Formulaire!$D$35=Communes!B3561,Communes!C3561,"")</f>
        <v/>
      </c>
      <c r="E3561" t="str">
        <f t="shared" si="55"/>
        <v/>
      </c>
      <c r="F3561" s="1" t="str" cm="1">
        <f t="array" ref="F3561">IFERROR(INDEX($A$2:$A$4718,E3561),"")</f>
        <v/>
      </c>
    </row>
    <row r="3562" spans="1:6" x14ac:dyDescent="0.3">
      <c r="A3562" t="s">
        <v>3459</v>
      </c>
      <c r="B3562">
        <v>64320</v>
      </c>
      <c r="C3562" s="1">
        <f>ROWS($B$2:B3562)</f>
        <v>3561</v>
      </c>
      <c r="D3562" t="str">
        <f>IF(Formulaire!$D$35=Communes!B3562,Communes!C3562,"")</f>
        <v/>
      </c>
      <c r="E3562" t="str">
        <f t="shared" si="55"/>
        <v/>
      </c>
      <c r="F3562" s="1" t="str" cm="1">
        <f t="array" ref="F3562">IFERROR(INDEX($A$2:$A$4718,E3562),"")</f>
        <v/>
      </c>
    </row>
    <row r="3563" spans="1:6" x14ac:dyDescent="0.3">
      <c r="A3563" t="s">
        <v>3460</v>
      </c>
      <c r="B3563">
        <v>64800</v>
      </c>
      <c r="C3563" s="1">
        <f>ROWS($B$2:B3563)</f>
        <v>3562</v>
      </c>
      <c r="D3563" t="str">
        <f>IF(Formulaire!$D$35=Communes!B3563,Communes!C3563,"")</f>
        <v/>
      </c>
      <c r="E3563" t="str">
        <f t="shared" si="55"/>
        <v/>
      </c>
      <c r="F3563" s="1" t="str" cm="1">
        <f t="array" ref="F3563">IFERROR(INDEX($A$2:$A$4718,E3563),"")</f>
        <v/>
      </c>
    </row>
    <row r="3564" spans="1:6" x14ac:dyDescent="0.3">
      <c r="A3564" t="s">
        <v>3461</v>
      </c>
      <c r="B3564">
        <v>64640</v>
      </c>
      <c r="C3564" s="1">
        <f>ROWS($B$2:B3564)</f>
        <v>3563</v>
      </c>
      <c r="D3564" t="str">
        <f>IF(Formulaire!$D$35=Communes!B3564,Communes!C3564,"")</f>
        <v/>
      </c>
      <c r="E3564" t="str">
        <f t="shared" si="55"/>
        <v/>
      </c>
      <c r="F3564" s="1" t="str" cm="1">
        <f t="array" ref="F3564">IFERROR(INDEX($A$2:$A$4718,E3564),"")</f>
        <v/>
      </c>
    </row>
    <row r="3565" spans="1:6" x14ac:dyDescent="0.3">
      <c r="A3565" t="s">
        <v>3462</v>
      </c>
      <c r="B3565">
        <v>64120</v>
      </c>
      <c r="C3565" s="1">
        <f>ROWS($B$2:B3565)</f>
        <v>3564</v>
      </c>
      <c r="D3565" t="str">
        <f>IF(Formulaire!$D$35=Communes!B3565,Communes!C3565,"")</f>
        <v/>
      </c>
      <c r="E3565" t="str">
        <f t="shared" si="55"/>
        <v/>
      </c>
      <c r="F3565" s="1" t="str" cm="1">
        <f t="array" ref="F3565">IFERROR(INDEX($A$2:$A$4718,E3565),"")</f>
        <v/>
      </c>
    </row>
    <row r="3566" spans="1:6" x14ac:dyDescent="0.3">
      <c r="A3566" t="s">
        <v>3463</v>
      </c>
      <c r="B3566">
        <v>64780</v>
      </c>
      <c r="C3566" s="1">
        <f>ROWS($B$2:B3566)</f>
        <v>3565</v>
      </c>
      <c r="D3566" t="str">
        <f>IF(Formulaire!$D$35=Communes!B3566,Communes!C3566,"")</f>
        <v/>
      </c>
      <c r="E3566" t="str">
        <f t="shared" si="55"/>
        <v/>
      </c>
      <c r="F3566" s="1" t="str" cm="1">
        <f t="array" ref="F3566">IFERROR(INDEX($A$2:$A$4718,E3566),"")</f>
        <v/>
      </c>
    </row>
    <row r="3567" spans="1:6" x14ac:dyDescent="0.3">
      <c r="A3567" t="s">
        <v>3464</v>
      </c>
      <c r="B3567">
        <v>64220</v>
      </c>
      <c r="C3567" s="1">
        <f>ROWS($B$2:B3567)</f>
        <v>3566</v>
      </c>
      <c r="D3567" t="str">
        <f>IF(Formulaire!$D$35=Communes!B3567,Communes!C3567,"")</f>
        <v/>
      </c>
      <c r="E3567" t="str">
        <f t="shared" si="55"/>
        <v/>
      </c>
      <c r="F3567" s="1" t="str" cm="1">
        <f t="array" ref="F3567">IFERROR(INDEX($A$2:$A$4718,E3567),"")</f>
        <v/>
      </c>
    </row>
    <row r="3568" spans="1:6" x14ac:dyDescent="0.3">
      <c r="A3568" t="s">
        <v>3465</v>
      </c>
      <c r="B3568">
        <v>64220</v>
      </c>
      <c r="C3568" s="1">
        <f>ROWS($B$2:B3568)</f>
        <v>3567</v>
      </c>
      <c r="D3568" t="str">
        <f>IF(Formulaire!$D$35=Communes!B3568,Communes!C3568,"")</f>
        <v/>
      </c>
      <c r="E3568" t="str">
        <f t="shared" si="55"/>
        <v/>
      </c>
      <c r="F3568" s="1" t="str" cm="1">
        <f t="array" ref="F3568">IFERROR(INDEX($A$2:$A$4718,E3568),"")</f>
        <v/>
      </c>
    </row>
    <row r="3569" spans="1:6" x14ac:dyDescent="0.3">
      <c r="A3569" t="s">
        <v>3466</v>
      </c>
      <c r="B3569">
        <v>64570</v>
      </c>
      <c r="C3569" s="1">
        <f>ROWS($B$2:B3569)</f>
        <v>3568</v>
      </c>
      <c r="D3569" t="str">
        <f>IF(Formulaire!$D$35=Communes!B3569,Communes!C3569,"")</f>
        <v/>
      </c>
      <c r="E3569" t="str">
        <f t="shared" si="55"/>
        <v/>
      </c>
      <c r="F3569" s="1" t="str" cm="1">
        <f t="array" ref="F3569">IFERROR(INDEX($A$2:$A$4718,E3569),"")</f>
        <v/>
      </c>
    </row>
    <row r="3570" spans="1:6" x14ac:dyDescent="0.3">
      <c r="A3570" t="s">
        <v>3467</v>
      </c>
      <c r="B3570">
        <v>64240</v>
      </c>
      <c r="C3570" s="1">
        <f>ROWS($B$2:B3570)</f>
        <v>3569</v>
      </c>
      <c r="D3570" t="str">
        <f>IF(Formulaire!$D$35=Communes!B3570,Communes!C3570,"")</f>
        <v/>
      </c>
      <c r="E3570" t="str">
        <f t="shared" si="55"/>
        <v/>
      </c>
      <c r="F3570" s="1" t="str" cm="1">
        <f t="array" ref="F3570">IFERROR(INDEX($A$2:$A$4718,E3570),"")</f>
        <v/>
      </c>
    </row>
    <row r="3571" spans="1:6" x14ac:dyDescent="0.3">
      <c r="A3571" t="s">
        <v>3468</v>
      </c>
      <c r="B3571">
        <v>64250</v>
      </c>
      <c r="C3571" s="1">
        <f>ROWS($B$2:B3571)</f>
        <v>3570</v>
      </c>
      <c r="D3571" t="str">
        <f>IF(Formulaire!$D$35=Communes!B3571,Communes!C3571,"")</f>
        <v/>
      </c>
      <c r="E3571" t="str">
        <f t="shared" si="55"/>
        <v/>
      </c>
      <c r="F3571" s="1" t="str" cm="1">
        <f t="array" ref="F3571">IFERROR(INDEX($A$2:$A$4718,E3571),"")</f>
        <v/>
      </c>
    </row>
    <row r="3572" spans="1:6" x14ac:dyDescent="0.3">
      <c r="A3572" t="s">
        <v>3469</v>
      </c>
      <c r="B3572">
        <v>64260</v>
      </c>
      <c r="C3572" s="1">
        <f>ROWS($B$2:B3572)</f>
        <v>3571</v>
      </c>
      <c r="D3572" t="str">
        <f>IF(Formulaire!$D$35=Communes!B3572,Communes!C3572,"")</f>
        <v/>
      </c>
      <c r="E3572" t="str">
        <f t="shared" si="55"/>
        <v/>
      </c>
      <c r="F3572" s="1" t="str" cm="1">
        <f t="array" ref="F3572">IFERROR(INDEX($A$2:$A$4718,E3572),"")</f>
        <v/>
      </c>
    </row>
    <row r="3573" spans="1:6" x14ac:dyDescent="0.3">
      <c r="A3573" t="s">
        <v>3470</v>
      </c>
      <c r="B3573">
        <v>64190</v>
      </c>
      <c r="C3573" s="1">
        <f>ROWS($B$2:B3573)</f>
        <v>3572</v>
      </c>
      <c r="D3573" t="str">
        <f>IF(Formulaire!$D$35=Communes!B3573,Communes!C3573,"")</f>
        <v/>
      </c>
      <c r="E3573" t="str">
        <f t="shared" si="55"/>
        <v/>
      </c>
      <c r="F3573" s="1" t="str" cm="1">
        <f t="array" ref="F3573">IFERROR(INDEX($A$2:$A$4718,E3573),"")</f>
        <v/>
      </c>
    </row>
    <row r="3574" spans="1:6" x14ac:dyDescent="0.3">
      <c r="A3574" t="s">
        <v>3471</v>
      </c>
      <c r="B3574">
        <v>64480</v>
      </c>
      <c r="C3574" s="1">
        <f>ROWS($B$2:B3574)</f>
        <v>3573</v>
      </c>
      <c r="D3574" t="str">
        <f>IF(Formulaire!$D$35=Communes!B3574,Communes!C3574,"")</f>
        <v/>
      </c>
      <c r="E3574" t="str">
        <f t="shared" si="55"/>
        <v/>
      </c>
      <c r="F3574" s="1" t="str" cm="1">
        <f t="array" ref="F3574">IFERROR(INDEX($A$2:$A$4718,E3574),"")</f>
        <v/>
      </c>
    </row>
    <row r="3575" spans="1:6" x14ac:dyDescent="0.3">
      <c r="A3575" t="s">
        <v>3472</v>
      </c>
      <c r="B3575">
        <v>64220</v>
      </c>
      <c r="C3575" s="1">
        <f>ROWS($B$2:B3575)</f>
        <v>3574</v>
      </c>
      <c r="D3575" t="str">
        <f>IF(Formulaire!$D$35=Communes!B3575,Communes!C3575,"")</f>
        <v/>
      </c>
      <c r="E3575" t="str">
        <f t="shared" si="55"/>
        <v/>
      </c>
      <c r="F3575" s="1" t="str" cm="1">
        <f t="array" ref="F3575">IFERROR(INDEX($A$2:$A$4718,E3575),"")</f>
        <v/>
      </c>
    </row>
    <row r="3576" spans="1:6" x14ac:dyDescent="0.3">
      <c r="A3576" t="s">
        <v>3473</v>
      </c>
      <c r="B3576">
        <v>64110</v>
      </c>
      <c r="C3576" s="1">
        <f>ROWS($B$2:B3576)</f>
        <v>3575</v>
      </c>
      <c r="D3576" t="str">
        <f>IF(Formulaire!$D$35=Communes!B3576,Communes!C3576,"")</f>
        <v/>
      </c>
      <c r="E3576" t="str">
        <f t="shared" si="55"/>
        <v/>
      </c>
      <c r="F3576" s="1" t="str" cm="1">
        <f t="array" ref="F3576">IFERROR(INDEX($A$2:$A$4718,E3576),"")</f>
        <v/>
      </c>
    </row>
    <row r="3577" spans="1:6" x14ac:dyDescent="0.3">
      <c r="A3577" t="s">
        <v>3474</v>
      </c>
      <c r="B3577">
        <v>64120</v>
      </c>
      <c r="C3577" s="1">
        <f>ROWS($B$2:B3577)</f>
        <v>3576</v>
      </c>
      <c r="D3577" t="str">
        <f>IF(Formulaire!$D$35=Communes!B3577,Communes!C3577,"")</f>
        <v/>
      </c>
      <c r="E3577" t="str">
        <f t="shared" si="55"/>
        <v/>
      </c>
      <c r="F3577" s="1" t="str" cm="1">
        <f t="array" ref="F3577">IFERROR(INDEX($A$2:$A$4718,E3577),"")</f>
        <v/>
      </c>
    </row>
    <row r="3578" spans="1:6" x14ac:dyDescent="0.3">
      <c r="A3578" t="s">
        <v>3475</v>
      </c>
      <c r="B3578">
        <v>64300</v>
      </c>
      <c r="C3578" s="1">
        <f>ROWS($B$2:B3578)</f>
        <v>3577</v>
      </c>
      <c r="D3578" t="str">
        <f>IF(Formulaire!$D$35=Communes!B3578,Communes!C3578,"")</f>
        <v/>
      </c>
      <c r="E3578" t="str">
        <f t="shared" si="55"/>
        <v/>
      </c>
      <c r="F3578" s="1" t="str" cm="1">
        <f t="array" ref="F3578">IFERROR(INDEX($A$2:$A$4718,E3578),"")</f>
        <v/>
      </c>
    </row>
    <row r="3579" spans="1:6" x14ac:dyDescent="0.3">
      <c r="A3579" t="s">
        <v>2105</v>
      </c>
      <c r="B3579">
        <v>64390</v>
      </c>
      <c r="C3579" s="1">
        <f>ROWS($B$2:B3579)</f>
        <v>3578</v>
      </c>
      <c r="D3579" t="str">
        <f>IF(Formulaire!$D$35=Communes!B3579,Communes!C3579,"")</f>
        <v/>
      </c>
      <c r="E3579" t="str">
        <f t="shared" si="55"/>
        <v/>
      </c>
      <c r="F3579" s="1" t="str" cm="1">
        <f t="array" ref="F3579">IFERROR(INDEX($A$2:$A$4718,E3579),"")</f>
        <v/>
      </c>
    </row>
    <row r="3580" spans="1:6" x14ac:dyDescent="0.3">
      <c r="A3580" t="s">
        <v>3476</v>
      </c>
      <c r="B3580">
        <v>64170</v>
      </c>
      <c r="C3580" s="1">
        <f>ROWS($B$2:B3580)</f>
        <v>3579</v>
      </c>
      <c r="D3580" t="str">
        <f>IF(Formulaire!$D$35=Communes!B3580,Communes!C3580,"")</f>
        <v/>
      </c>
      <c r="E3580" t="str">
        <f t="shared" si="55"/>
        <v/>
      </c>
      <c r="F3580" s="1" t="str" cm="1">
        <f t="array" ref="F3580">IFERROR(INDEX($A$2:$A$4718,E3580),"")</f>
        <v/>
      </c>
    </row>
    <row r="3581" spans="1:6" x14ac:dyDescent="0.3">
      <c r="A3581" t="s">
        <v>3477</v>
      </c>
      <c r="B3581">
        <v>64240</v>
      </c>
      <c r="C3581" s="1">
        <f>ROWS($B$2:B3581)</f>
        <v>3580</v>
      </c>
      <c r="D3581" t="str">
        <f>IF(Formulaire!$D$35=Communes!B3581,Communes!C3581,"")</f>
        <v/>
      </c>
      <c r="E3581" t="str">
        <f t="shared" si="55"/>
        <v/>
      </c>
      <c r="F3581" s="1" t="str" cm="1">
        <f t="array" ref="F3581">IFERROR(INDEX($A$2:$A$4718,E3581),"")</f>
        <v/>
      </c>
    </row>
    <row r="3582" spans="1:6" x14ac:dyDescent="0.3">
      <c r="A3582" t="s">
        <v>3478</v>
      </c>
      <c r="B3582">
        <v>64170</v>
      </c>
      <c r="C3582" s="1">
        <f>ROWS($B$2:B3582)</f>
        <v>3581</v>
      </c>
      <c r="D3582" t="str">
        <f>IF(Formulaire!$D$35=Communes!B3582,Communes!C3582,"")</f>
        <v/>
      </c>
      <c r="E3582" t="str">
        <f t="shared" si="55"/>
        <v/>
      </c>
      <c r="F3582" s="1" t="str" cm="1">
        <f t="array" ref="F3582">IFERROR(INDEX($A$2:$A$4718,E3582),"")</f>
        <v/>
      </c>
    </row>
    <row r="3583" spans="1:6" x14ac:dyDescent="0.3">
      <c r="A3583" t="s">
        <v>3479</v>
      </c>
      <c r="B3583">
        <v>64270</v>
      </c>
      <c r="C3583" s="1">
        <f>ROWS($B$2:B3583)</f>
        <v>3582</v>
      </c>
      <c r="D3583" t="str">
        <f>IF(Formulaire!$D$35=Communes!B3583,Communes!C3583,"")</f>
        <v/>
      </c>
      <c r="E3583" t="str">
        <f t="shared" si="55"/>
        <v/>
      </c>
      <c r="F3583" s="1" t="str" cm="1">
        <f t="array" ref="F3583">IFERROR(INDEX($A$2:$A$4718,E3583),"")</f>
        <v/>
      </c>
    </row>
    <row r="3584" spans="1:6" x14ac:dyDescent="0.3">
      <c r="A3584" t="s">
        <v>3480</v>
      </c>
      <c r="B3584">
        <v>64530</v>
      </c>
      <c r="C3584" s="1">
        <f>ROWS($B$2:B3584)</f>
        <v>3583</v>
      </c>
      <c r="D3584" t="str">
        <f>IF(Formulaire!$D$35=Communes!B3584,Communes!C3584,"")</f>
        <v/>
      </c>
      <c r="E3584" t="str">
        <f t="shared" si="55"/>
        <v/>
      </c>
      <c r="F3584" s="1" t="str" cm="1">
        <f t="array" ref="F3584">IFERROR(INDEX($A$2:$A$4718,E3584),"")</f>
        <v/>
      </c>
    </row>
    <row r="3585" spans="1:6" x14ac:dyDescent="0.3">
      <c r="A3585" t="s">
        <v>3481</v>
      </c>
      <c r="B3585">
        <v>64460</v>
      </c>
      <c r="C3585" s="1">
        <f>ROWS($B$2:B3585)</f>
        <v>3584</v>
      </c>
      <c r="D3585" t="str">
        <f>IF(Formulaire!$D$35=Communes!B3585,Communes!C3585,"")</f>
        <v/>
      </c>
      <c r="E3585" t="str">
        <f t="shared" si="55"/>
        <v/>
      </c>
      <c r="F3585" s="1" t="str" cm="1">
        <f t="array" ref="F3585">IFERROR(INDEX($A$2:$A$4718,E3585),"")</f>
        <v/>
      </c>
    </row>
    <row r="3586" spans="1:6" x14ac:dyDescent="0.3">
      <c r="A3586" t="s">
        <v>3482</v>
      </c>
      <c r="B3586">
        <v>64120</v>
      </c>
      <c r="C3586" s="1">
        <f>ROWS($B$2:B3586)</f>
        <v>3585</v>
      </c>
      <c r="D3586" t="str">
        <f>IF(Formulaire!$D$35=Communes!B3586,Communes!C3586,"")</f>
        <v/>
      </c>
      <c r="E3586" t="str">
        <f t="shared" si="55"/>
        <v/>
      </c>
      <c r="F3586" s="1" t="str" cm="1">
        <f t="array" ref="F3586">IFERROR(INDEX($A$2:$A$4718,E3586),"")</f>
        <v/>
      </c>
    </row>
    <row r="3587" spans="1:6" x14ac:dyDescent="0.3">
      <c r="A3587" t="s">
        <v>3483</v>
      </c>
      <c r="B3587">
        <v>64300</v>
      </c>
      <c r="C3587" s="1">
        <f>ROWS($B$2:B3587)</f>
        <v>3586</v>
      </c>
      <c r="D3587" t="str">
        <f>IF(Formulaire!$D$35=Communes!B3587,Communes!C3587,"")</f>
        <v/>
      </c>
      <c r="E3587" t="str">
        <f t="shared" ref="E3587:E3650" si="56">IFERROR(SMALL($D:$D,C3587),"")</f>
        <v/>
      </c>
      <c r="F3587" s="1" t="str" cm="1">
        <f t="array" ref="F3587">IFERROR(INDEX($A$2:$A$4718,E3587),"")</f>
        <v/>
      </c>
    </row>
    <row r="3588" spans="1:6" x14ac:dyDescent="0.3">
      <c r="A3588" t="s">
        <v>3484</v>
      </c>
      <c r="B3588">
        <v>64300</v>
      </c>
      <c r="C3588" s="1">
        <f>ROWS($B$2:B3588)</f>
        <v>3587</v>
      </c>
      <c r="D3588" t="str">
        <f>IF(Formulaire!$D$35=Communes!B3588,Communes!C3588,"")</f>
        <v/>
      </c>
      <c r="E3588" t="str">
        <f t="shared" si="56"/>
        <v/>
      </c>
      <c r="F3588" s="1" t="str" cm="1">
        <f t="array" ref="F3588">IFERROR(INDEX($A$2:$A$4718,E3588),"")</f>
        <v/>
      </c>
    </row>
    <row r="3589" spans="1:6" x14ac:dyDescent="0.3">
      <c r="A3589" t="s">
        <v>3485</v>
      </c>
      <c r="B3589">
        <v>64220</v>
      </c>
      <c r="C3589" s="1">
        <f>ROWS($B$2:B3589)</f>
        <v>3588</v>
      </c>
      <c r="D3589" t="str">
        <f>IF(Formulaire!$D$35=Communes!B3589,Communes!C3589,"")</f>
        <v/>
      </c>
      <c r="E3589" t="str">
        <f t="shared" si="56"/>
        <v/>
      </c>
      <c r="F3589" s="1" t="str" cm="1">
        <f t="array" ref="F3589">IFERROR(INDEX($A$2:$A$4718,E3589),"")</f>
        <v/>
      </c>
    </row>
    <row r="3590" spans="1:6" x14ac:dyDescent="0.3">
      <c r="A3590" t="s">
        <v>3486</v>
      </c>
      <c r="B3590">
        <v>64470</v>
      </c>
      <c r="C3590" s="1">
        <f>ROWS($B$2:B3590)</f>
        <v>3589</v>
      </c>
      <c r="D3590" t="str">
        <f>IF(Formulaire!$D$35=Communes!B3590,Communes!C3590,"")</f>
        <v/>
      </c>
      <c r="E3590" t="str">
        <f t="shared" si="56"/>
        <v/>
      </c>
      <c r="F3590" s="1" t="str" cm="1">
        <f t="array" ref="F3590">IFERROR(INDEX($A$2:$A$4718,E3590),"")</f>
        <v/>
      </c>
    </row>
    <row r="3591" spans="1:6" x14ac:dyDescent="0.3">
      <c r="A3591" t="s">
        <v>3487</v>
      </c>
      <c r="B3591">
        <v>64360</v>
      </c>
      <c r="C3591" s="1">
        <f>ROWS($B$2:B3591)</f>
        <v>3590</v>
      </c>
      <c r="D3591" t="str">
        <f>IF(Formulaire!$D$35=Communes!B3591,Communes!C3591,"")</f>
        <v/>
      </c>
      <c r="E3591" t="str">
        <f t="shared" si="56"/>
        <v/>
      </c>
      <c r="F3591" s="1" t="str" cm="1">
        <f t="array" ref="F3591">IFERROR(INDEX($A$2:$A$4718,E3591),"")</f>
        <v/>
      </c>
    </row>
    <row r="3592" spans="1:6" x14ac:dyDescent="0.3">
      <c r="A3592" t="s">
        <v>3488</v>
      </c>
      <c r="B3592">
        <v>64170</v>
      </c>
      <c r="C3592" s="1">
        <f>ROWS($B$2:B3592)</f>
        <v>3591</v>
      </c>
      <c r="D3592" t="str">
        <f>IF(Formulaire!$D$35=Communes!B3592,Communes!C3592,"")</f>
        <v/>
      </c>
      <c r="E3592" t="str">
        <f t="shared" si="56"/>
        <v/>
      </c>
      <c r="F3592" s="1" t="str" cm="1">
        <f t="array" ref="F3592">IFERROR(INDEX($A$2:$A$4718,E3592),"")</f>
        <v/>
      </c>
    </row>
    <row r="3593" spans="1:6" x14ac:dyDescent="0.3">
      <c r="A3593" t="s">
        <v>3488</v>
      </c>
      <c r="B3593">
        <v>64170</v>
      </c>
      <c r="C3593" s="1">
        <f>ROWS($B$2:B3593)</f>
        <v>3592</v>
      </c>
      <c r="D3593" t="str">
        <f>IF(Formulaire!$D$35=Communes!B3593,Communes!C3593,"")</f>
        <v/>
      </c>
      <c r="E3593" t="str">
        <f t="shared" si="56"/>
        <v/>
      </c>
      <c r="F3593" s="1" t="str" cm="1">
        <f t="array" ref="F3593">IFERROR(INDEX($A$2:$A$4718,E3593),"")</f>
        <v/>
      </c>
    </row>
    <row r="3594" spans="1:6" x14ac:dyDescent="0.3">
      <c r="A3594" t="s">
        <v>3488</v>
      </c>
      <c r="B3594">
        <v>64170</v>
      </c>
      <c r="C3594" s="1">
        <f>ROWS($B$2:B3594)</f>
        <v>3593</v>
      </c>
      <c r="D3594" t="str">
        <f>IF(Formulaire!$D$35=Communes!B3594,Communes!C3594,"")</f>
        <v/>
      </c>
      <c r="E3594" t="str">
        <f t="shared" si="56"/>
        <v/>
      </c>
      <c r="F3594" s="1" t="str" cm="1">
        <f t="array" ref="F3594">IFERROR(INDEX($A$2:$A$4718,E3594),"")</f>
        <v/>
      </c>
    </row>
    <row r="3595" spans="1:6" x14ac:dyDescent="0.3">
      <c r="A3595" t="s">
        <v>3489</v>
      </c>
      <c r="B3595">
        <v>64150</v>
      </c>
      <c r="C3595" s="1">
        <f>ROWS($B$2:B3595)</f>
        <v>3594</v>
      </c>
      <c r="D3595" t="str">
        <f>IF(Formulaire!$D$35=Communes!B3595,Communes!C3595,"")</f>
        <v/>
      </c>
      <c r="E3595" t="str">
        <f t="shared" si="56"/>
        <v/>
      </c>
      <c r="F3595" s="1" t="str" cm="1">
        <f t="array" ref="F3595">IFERROR(INDEX($A$2:$A$4718,E3595),"")</f>
        <v/>
      </c>
    </row>
    <row r="3596" spans="1:6" x14ac:dyDescent="0.3">
      <c r="A3596" t="s">
        <v>3490</v>
      </c>
      <c r="B3596">
        <v>64800</v>
      </c>
      <c r="C3596" s="1">
        <f>ROWS($B$2:B3596)</f>
        <v>3595</v>
      </c>
      <c r="D3596" t="str">
        <f>IF(Formulaire!$D$35=Communes!B3596,Communes!C3596,"")</f>
        <v/>
      </c>
      <c r="E3596" t="str">
        <f t="shared" si="56"/>
        <v/>
      </c>
      <c r="F3596" s="1" t="str" cm="1">
        <f t="array" ref="F3596">IFERROR(INDEX($A$2:$A$4718,E3596),"")</f>
        <v/>
      </c>
    </row>
    <row r="3597" spans="1:6" x14ac:dyDescent="0.3">
      <c r="A3597" t="s">
        <v>3491</v>
      </c>
      <c r="B3597">
        <v>64470</v>
      </c>
      <c r="C3597" s="1">
        <f>ROWS($B$2:B3597)</f>
        <v>3596</v>
      </c>
      <c r="D3597" t="str">
        <f>IF(Formulaire!$D$35=Communes!B3597,Communes!C3597,"")</f>
        <v/>
      </c>
      <c r="E3597" t="str">
        <f t="shared" si="56"/>
        <v/>
      </c>
      <c r="F3597" s="1" t="str" cm="1">
        <f t="array" ref="F3597">IFERROR(INDEX($A$2:$A$4718,E3597),"")</f>
        <v/>
      </c>
    </row>
    <row r="3598" spans="1:6" x14ac:dyDescent="0.3">
      <c r="A3598" t="s">
        <v>3492</v>
      </c>
      <c r="B3598">
        <v>64990</v>
      </c>
      <c r="C3598" s="1">
        <f>ROWS($B$2:B3598)</f>
        <v>3597</v>
      </c>
      <c r="D3598" t="str">
        <f>IF(Formulaire!$D$35=Communes!B3598,Communes!C3598,"")</f>
        <v/>
      </c>
      <c r="E3598" t="str">
        <f t="shared" si="56"/>
        <v/>
      </c>
      <c r="F3598" s="1" t="str" cm="1">
        <f t="array" ref="F3598">IFERROR(INDEX($A$2:$A$4718,E3598),"")</f>
        <v/>
      </c>
    </row>
    <row r="3599" spans="1:6" x14ac:dyDescent="0.3">
      <c r="A3599" t="s">
        <v>3493</v>
      </c>
      <c r="B3599">
        <v>64270</v>
      </c>
      <c r="C3599" s="1">
        <f>ROWS($B$2:B3599)</f>
        <v>3598</v>
      </c>
      <c r="D3599" t="str">
        <f>IF(Formulaire!$D$35=Communes!B3599,Communes!C3599,"")</f>
        <v/>
      </c>
      <c r="E3599" t="str">
        <f t="shared" si="56"/>
        <v/>
      </c>
      <c r="F3599" s="1" t="str" cm="1">
        <f t="array" ref="F3599">IFERROR(INDEX($A$2:$A$4718,E3599),"")</f>
        <v/>
      </c>
    </row>
    <row r="3600" spans="1:6" x14ac:dyDescent="0.3">
      <c r="A3600" t="s">
        <v>3494</v>
      </c>
      <c r="B3600">
        <v>64150</v>
      </c>
      <c r="C3600" s="1">
        <f>ROWS($B$2:B3600)</f>
        <v>3599</v>
      </c>
      <c r="D3600" t="str">
        <f>IF(Formulaire!$D$35=Communes!B3600,Communes!C3600,"")</f>
        <v/>
      </c>
      <c r="E3600" t="str">
        <f t="shared" si="56"/>
        <v/>
      </c>
      <c r="F3600" s="1" t="str" cm="1">
        <f t="array" ref="F3600">IFERROR(INDEX($A$2:$A$4718,E3600),"")</f>
        <v/>
      </c>
    </row>
    <row r="3601" spans="1:6" x14ac:dyDescent="0.3">
      <c r="A3601" t="s">
        <v>3495</v>
      </c>
      <c r="B3601">
        <v>64350</v>
      </c>
      <c r="C3601" s="1">
        <f>ROWS($B$2:B3601)</f>
        <v>3600</v>
      </c>
      <c r="D3601" t="str">
        <f>IF(Formulaire!$D$35=Communes!B3601,Communes!C3601,"")</f>
        <v/>
      </c>
      <c r="E3601" t="str">
        <f t="shared" si="56"/>
        <v/>
      </c>
      <c r="F3601" s="1" t="str" cm="1">
        <f t="array" ref="F3601">IFERROR(INDEX($A$2:$A$4718,E3601),"")</f>
        <v/>
      </c>
    </row>
    <row r="3602" spans="1:6" x14ac:dyDescent="0.3">
      <c r="A3602" t="s">
        <v>3496</v>
      </c>
      <c r="B3602">
        <v>64450</v>
      </c>
      <c r="C3602" s="1">
        <f>ROWS($B$2:B3602)</f>
        <v>3601</v>
      </c>
      <c r="D3602" t="str">
        <f>IF(Formulaire!$D$35=Communes!B3602,Communes!C3602,"")</f>
        <v/>
      </c>
      <c r="E3602" t="str">
        <f t="shared" si="56"/>
        <v/>
      </c>
      <c r="F3602" s="1" t="str" cm="1">
        <f t="array" ref="F3602">IFERROR(INDEX($A$2:$A$4718,E3602),"")</f>
        <v/>
      </c>
    </row>
    <row r="3603" spans="1:6" x14ac:dyDescent="0.3">
      <c r="A3603" t="s">
        <v>3497</v>
      </c>
      <c r="B3603">
        <v>64460</v>
      </c>
      <c r="C3603" s="1">
        <f>ROWS($B$2:B3603)</f>
        <v>3602</v>
      </c>
      <c r="D3603" t="str">
        <f>IF(Formulaire!$D$35=Communes!B3603,Communes!C3603,"")</f>
        <v/>
      </c>
      <c r="E3603" t="str">
        <f t="shared" si="56"/>
        <v/>
      </c>
      <c r="F3603" s="1" t="str" cm="1">
        <f t="array" ref="F3603">IFERROR(INDEX($A$2:$A$4718,E3603),"")</f>
        <v/>
      </c>
    </row>
    <row r="3604" spans="1:6" x14ac:dyDescent="0.3">
      <c r="A3604" t="s">
        <v>3498</v>
      </c>
      <c r="B3604">
        <v>64570</v>
      </c>
      <c r="C3604" s="1">
        <f>ROWS($B$2:B3604)</f>
        <v>3603</v>
      </c>
      <c r="D3604" t="str">
        <f>IF(Formulaire!$D$35=Communes!B3604,Communes!C3604,"")</f>
        <v/>
      </c>
      <c r="E3604" t="str">
        <f t="shared" si="56"/>
        <v/>
      </c>
      <c r="F3604" s="1" t="str" cm="1">
        <f t="array" ref="F3604">IFERROR(INDEX($A$2:$A$4718,E3604),"")</f>
        <v/>
      </c>
    </row>
    <row r="3605" spans="1:6" x14ac:dyDescent="0.3">
      <c r="A3605" t="s">
        <v>3499</v>
      </c>
      <c r="B3605">
        <v>64350</v>
      </c>
      <c r="C3605" s="1">
        <f>ROWS($B$2:B3605)</f>
        <v>3604</v>
      </c>
      <c r="D3605" t="str">
        <f>IF(Formulaire!$D$35=Communes!B3605,Communes!C3605,"")</f>
        <v/>
      </c>
      <c r="E3605" t="str">
        <f t="shared" si="56"/>
        <v/>
      </c>
      <c r="F3605" s="1" t="str" cm="1">
        <f t="array" ref="F3605">IFERROR(INDEX($A$2:$A$4718,E3605),"")</f>
        <v/>
      </c>
    </row>
    <row r="3606" spans="1:6" x14ac:dyDescent="0.3">
      <c r="A3606" t="s">
        <v>3500</v>
      </c>
      <c r="B3606">
        <v>64300</v>
      </c>
      <c r="C3606" s="1">
        <f>ROWS($B$2:B3606)</f>
        <v>3605</v>
      </c>
      <c r="D3606" t="str">
        <f>IF(Formulaire!$D$35=Communes!B3606,Communes!C3606,"")</f>
        <v/>
      </c>
      <c r="E3606" t="str">
        <f t="shared" si="56"/>
        <v/>
      </c>
      <c r="F3606" s="1" t="str" cm="1">
        <f t="array" ref="F3606">IFERROR(INDEX($A$2:$A$4718,E3606),"")</f>
        <v/>
      </c>
    </row>
    <row r="3607" spans="1:6" x14ac:dyDescent="0.3">
      <c r="A3607" t="s">
        <v>3501</v>
      </c>
      <c r="B3607">
        <v>64640</v>
      </c>
      <c r="C3607" s="1">
        <f>ROWS($B$2:B3607)</f>
        <v>3606</v>
      </c>
      <c r="D3607" t="str">
        <f>IF(Formulaire!$D$35=Communes!B3607,Communes!C3607,"")</f>
        <v/>
      </c>
      <c r="E3607" t="str">
        <f t="shared" si="56"/>
        <v/>
      </c>
      <c r="F3607" s="1" t="str" cm="1">
        <f t="array" ref="F3607">IFERROR(INDEX($A$2:$A$4718,E3607),"")</f>
        <v/>
      </c>
    </row>
    <row r="3608" spans="1:6" x14ac:dyDescent="0.3">
      <c r="A3608" t="s">
        <v>3502</v>
      </c>
      <c r="B3608">
        <v>64120</v>
      </c>
      <c r="C3608" s="1">
        <f>ROWS($B$2:B3608)</f>
        <v>3607</v>
      </c>
      <c r="D3608" t="str">
        <f>IF(Formulaire!$D$35=Communes!B3608,Communes!C3608,"")</f>
        <v/>
      </c>
      <c r="E3608" t="str">
        <f t="shared" si="56"/>
        <v/>
      </c>
      <c r="F3608" s="1" t="str" cm="1">
        <f t="array" ref="F3608">IFERROR(INDEX($A$2:$A$4718,E3608),"")</f>
        <v/>
      </c>
    </row>
    <row r="3609" spans="1:6" x14ac:dyDescent="0.3">
      <c r="A3609" t="s">
        <v>3503</v>
      </c>
      <c r="B3609">
        <v>64110</v>
      </c>
      <c r="C3609" s="1">
        <f>ROWS($B$2:B3609)</f>
        <v>3608</v>
      </c>
      <c r="D3609" t="str">
        <f>IF(Formulaire!$D$35=Communes!B3609,Communes!C3609,"")</f>
        <v/>
      </c>
      <c r="E3609" t="str">
        <f t="shared" si="56"/>
        <v/>
      </c>
      <c r="F3609" s="1" t="str" cm="1">
        <f t="array" ref="F3609">IFERROR(INDEX($A$2:$A$4718,E3609),"")</f>
        <v/>
      </c>
    </row>
    <row r="3610" spans="1:6" x14ac:dyDescent="0.3">
      <c r="A3610" t="s">
        <v>3504</v>
      </c>
      <c r="B3610">
        <v>64560</v>
      </c>
      <c r="C3610" s="1">
        <f>ROWS($B$2:B3610)</f>
        <v>3609</v>
      </c>
      <c r="D3610" t="str">
        <f>IF(Formulaire!$D$35=Communes!B3610,Communes!C3610,"")</f>
        <v/>
      </c>
      <c r="E3610" t="str">
        <f t="shared" si="56"/>
        <v/>
      </c>
      <c r="F3610" s="1" t="str" cm="1">
        <f t="array" ref="F3610">IFERROR(INDEX($A$2:$A$4718,E3610),"")</f>
        <v/>
      </c>
    </row>
    <row r="3611" spans="1:6" x14ac:dyDescent="0.3">
      <c r="A3611" t="s">
        <v>3505</v>
      </c>
      <c r="B3611">
        <v>64480</v>
      </c>
      <c r="C3611" s="1">
        <f>ROWS($B$2:B3611)</f>
        <v>3610</v>
      </c>
      <c r="D3611" t="str">
        <f>IF(Formulaire!$D$35=Communes!B3611,Communes!C3611,"")</f>
        <v/>
      </c>
      <c r="E3611" t="str">
        <f t="shared" si="56"/>
        <v/>
      </c>
      <c r="F3611" s="1" t="str" cm="1">
        <f t="array" ref="F3611">IFERROR(INDEX($A$2:$A$4718,E3611),"")</f>
        <v/>
      </c>
    </row>
    <row r="3612" spans="1:6" x14ac:dyDescent="0.3">
      <c r="A3612" t="s">
        <v>3506</v>
      </c>
      <c r="B3612">
        <v>64410</v>
      </c>
      <c r="C3612" s="1">
        <f>ROWS($B$2:B3612)</f>
        <v>3611</v>
      </c>
      <c r="D3612" t="str">
        <f>IF(Formulaire!$D$35=Communes!B3612,Communes!C3612,"")</f>
        <v/>
      </c>
      <c r="E3612" t="str">
        <f t="shared" si="56"/>
        <v/>
      </c>
      <c r="F3612" s="1" t="str" cm="1">
        <f t="array" ref="F3612">IFERROR(INDEX($A$2:$A$4718,E3612),"")</f>
        <v/>
      </c>
    </row>
    <row r="3613" spans="1:6" x14ac:dyDescent="0.3">
      <c r="A3613" t="s">
        <v>3507</v>
      </c>
      <c r="B3613">
        <v>64120</v>
      </c>
      <c r="C3613" s="1">
        <f>ROWS($B$2:B3613)</f>
        <v>3612</v>
      </c>
      <c r="D3613" t="str">
        <f>IF(Formulaire!$D$35=Communes!B3613,Communes!C3613,"")</f>
        <v/>
      </c>
      <c r="E3613" t="str">
        <f t="shared" si="56"/>
        <v/>
      </c>
      <c r="F3613" s="1" t="str" cm="1">
        <f t="array" ref="F3613">IFERROR(INDEX($A$2:$A$4718,E3613),"")</f>
        <v/>
      </c>
    </row>
    <row r="3614" spans="1:6" x14ac:dyDescent="0.3">
      <c r="A3614" t="s">
        <v>3508</v>
      </c>
      <c r="B3614">
        <v>64440</v>
      </c>
      <c r="C3614" s="1">
        <f>ROWS($B$2:B3614)</f>
        <v>3613</v>
      </c>
      <c r="D3614" t="str">
        <f>IF(Formulaire!$D$35=Communes!B3614,Communes!C3614,"")</f>
        <v/>
      </c>
      <c r="E3614" t="str">
        <f t="shared" si="56"/>
        <v/>
      </c>
      <c r="F3614" s="1" t="str" cm="1">
        <f t="array" ref="F3614">IFERROR(INDEX($A$2:$A$4718,E3614),"")</f>
        <v/>
      </c>
    </row>
    <row r="3615" spans="1:6" x14ac:dyDescent="0.3">
      <c r="A3615" t="s">
        <v>3508</v>
      </c>
      <c r="B3615">
        <v>64440</v>
      </c>
      <c r="C3615" s="1">
        <f>ROWS($B$2:B3615)</f>
        <v>3614</v>
      </c>
      <c r="D3615" t="str">
        <f>IF(Formulaire!$D$35=Communes!B3615,Communes!C3615,"")</f>
        <v/>
      </c>
      <c r="E3615" t="str">
        <f t="shared" si="56"/>
        <v/>
      </c>
      <c r="F3615" s="1" t="str" cm="1">
        <f t="array" ref="F3615">IFERROR(INDEX($A$2:$A$4718,E3615),"")</f>
        <v/>
      </c>
    </row>
    <row r="3616" spans="1:6" x14ac:dyDescent="0.3">
      <c r="A3616" t="s">
        <v>3508</v>
      </c>
      <c r="B3616">
        <v>64440</v>
      </c>
      <c r="C3616" s="1">
        <f>ROWS($B$2:B3616)</f>
        <v>3615</v>
      </c>
      <c r="D3616" t="str">
        <f>IF(Formulaire!$D$35=Communes!B3616,Communes!C3616,"")</f>
        <v/>
      </c>
      <c r="E3616" t="str">
        <f t="shared" si="56"/>
        <v/>
      </c>
      <c r="F3616" s="1" t="str" cm="1">
        <f t="array" ref="F3616">IFERROR(INDEX($A$2:$A$4718,E3616),"")</f>
        <v/>
      </c>
    </row>
    <row r="3617" spans="1:6" x14ac:dyDescent="0.3">
      <c r="A3617" t="s">
        <v>3509</v>
      </c>
      <c r="B3617">
        <v>64450</v>
      </c>
      <c r="C3617" s="1">
        <f>ROWS($B$2:B3617)</f>
        <v>3616</v>
      </c>
      <c r="D3617" t="str">
        <f>IF(Formulaire!$D$35=Communes!B3617,Communes!C3617,"")</f>
        <v/>
      </c>
      <c r="E3617" t="str">
        <f t="shared" si="56"/>
        <v/>
      </c>
      <c r="F3617" s="1" t="str" cm="1">
        <f t="array" ref="F3617">IFERROR(INDEX($A$2:$A$4718,E3617),"")</f>
        <v/>
      </c>
    </row>
    <row r="3618" spans="1:6" x14ac:dyDescent="0.3">
      <c r="A3618" t="s">
        <v>3197</v>
      </c>
      <c r="B3618">
        <v>64220</v>
      </c>
      <c r="C3618" s="1">
        <f>ROWS($B$2:B3618)</f>
        <v>3617</v>
      </c>
      <c r="D3618" t="str">
        <f>IF(Formulaire!$D$35=Communes!B3618,Communes!C3618,"")</f>
        <v/>
      </c>
      <c r="E3618" t="str">
        <f t="shared" si="56"/>
        <v/>
      </c>
      <c r="F3618" s="1" t="str" cm="1">
        <f t="array" ref="F3618">IFERROR(INDEX($A$2:$A$4718,E3618),"")</f>
        <v/>
      </c>
    </row>
    <row r="3619" spans="1:6" x14ac:dyDescent="0.3">
      <c r="A3619" t="s">
        <v>279</v>
      </c>
      <c r="B3619">
        <v>64350</v>
      </c>
      <c r="C3619" s="1">
        <f>ROWS($B$2:B3619)</f>
        <v>3618</v>
      </c>
      <c r="D3619" t="str">
        <f>IF(Formulaire!$D$35=Communes!B3619,Communes!C3619,"")</f>
        <v/>
      </c>
      <c r="E3619" t="str">
        <f t="shared" si="56"/>
        <v/>
      </c>
      <c r="F3619" s="1" t="str" cm="1">
        <f t="array" ref="F3619">IFERROR(INDEX($A$2:$A$4718,E3619),"")</f>
        <v/>
      </c>
    </row>
    <row r="3620" spans="1:6" x14ac:dyDescent="0.3">
      <c r="A3620" t="s">
        <v>3510</v>
      </c>
      <c r="B3620">
        <v>64290</v>
      </c>
      <c r="C3620" s="1">
        <f>ROWS($B$2:B3620)</f>
        <v>3619</v>
      </c>
      <c r="D3620" t="str">
        <f>IF(Formulaire!$D$35=Communes!B3620,Communes!C3620,"")</f>
        <v/>
      </c>
      <c r="E3620" t="str">
        <f t="shared" si="56"/>
        <v/>
      </c>
      <c r="F3620" s="1" t="str" cm="1">
        <f t="array" ref="F3620">IFERROR(INDEX($A$2:$A$4718,E3620),"")</f>
        <v/>
      </c>
    </row>
    <row r="3621" spans="1:6" x14ac:dyDescent="0.3">
      <c r="A3621" t="s">
        <v>3511</v>
      </c>
      <c r="B3621">
        <v>64290</v>
      </c>
      <c r="C3621" s="1">
        <f>ROWS($B$2:B3621)</f>
        <v>3620</v>
      </c>
      <c r="D3621" t="str">
        <f>IF(Formulaire!$D$35=Communes!B3621,Communes!C3621,"")</f>
        <v/>
      </c>
      <c r="E3621" t="str">
        <f t="shared" si="56"/>
        <v/>
      </c>
      <c r="F3621" s="1" t="str" cm="1">
        <f t="array" ref="F3621">IFERROR(INDEX($A$2:$A$4718,E3621),"")</f>
        <v/>
      </c>
    </row>
    <row r="3622" spans="1:6" x14ac:dyDescent="0.3">
      <c r="A3622" t="s">
        <v>3512</v>
      </c>
      <c r="B3622">
        <v>64190</v>
      </c>
      <c r="C3622" s="1">
        <f>ROWS($B$2:B3622)</f>
        <v>3621</v>
      </c>
      <c r="D3622" t="str">
        <f>IF(Formulaire!$D$35=Communes!B3622,Communes!C3622,"")</f>
        <v/>
      </c>
      <c r="E3622" t="str">
        <f t="shared" si="56"/>
        <v/>
      </c>
      <c r="F3622" s="1" t="str" cm="1">
        <f t="array" ref="F3622">IFERROR(INDEX($A$2:$A$4718,E3622),"")</f>
        <v/>
      </c>
    </row>
    <row r="3623" spans="1:6" x14ac:dyDescent="0.3">
      <c r="A3623" t="s">
        <v>3513</v>
      </c>
      <c r="B3623">
        <v>64220</v>
      </c>
      <c r="C3623" s="1">
        <f>ROWS($B$2:B3623)</f>
        <v>3622</v>
      </c>
      <c r="D3623" t="str">
        <f>IF(Formulaire!$D$35=Communes!B3623,Communes!C3623,"")</f>
        <v/>
      </c>
      <c r="E3623" t="str">
        <f t="shared" si="56"/>
        <v/>
      </c>
      <c r="F3623" s="1" t="str" cm="1">
        <f t="array" ref="F3623">IFERROR(INDEX($A$2:$A$4718,E3623),"")</f>
        <v/>
      </c>
    </row>
    <row r="3624" spans="1:6" x14ac:dyDescent="0.3">
      <c r="A3624" t="s">
        <v>3514</v>
      </c>
      <c r="B3624">
        <v>64400</v>
      </c>
      <c r="C3624" s="1">
        <f>ROWS($B$2:B3624)</f>
        <v>3623</v>
      </c>
      <c r="D3624" t="str">
        <f>IF(Formulaire!$D$35=Communes!B3624,Communes!C3624,"")</f>
        <v/>
      </c>
      <c r="E3624" t="str">
        <f t="shared" si="56"/>
        <v/>
      </c>
      <c r="F3624" s="1" t="str" cm="1">
        <f t="array" ref="F3624">IFERROR(INDEX($A$2:$A$4718,E3624),"")</f>
        <v/>
      </c>
    </row>
    <row r="3625" spans="1:6" x14ac:dyDescent="0.3">
      <c r="A3625" t="s">
        <v>3515</v>
      </c>
      <c r="B3625">
        <v>64320</v>
      </c>
      <c r="C3625" s="1">
        <f>ROWS($B$2:B3625)</f>
        <v>3624</v>
      </c>
      <c r="D3625" t="str">
        <f>IF(Formulaire!$D$35=Communes!B3625,Communes!C3625,"")</f>
        <v/>
      </c>
      <c r="E3625" t="str">
        <f t="shared" si="56"/>
        <v/>
      </c>
      <c r="F3625" s="1" t="str" cm="1">
        <f t="array" ref="F3625">IFERROR(INDEX($A$2:$A$4718,E3625),"")</f>
        <v/>
      </c>
    </row>
    <row r="3626" spans="1:6" x14ac:dyDescent="0.3">
      <c r="A3626" t="s">
        <v>3516</v>
      </c>
      <c r="B3626">
        <v>64490</v>
      </c>
      <c r="C3626" s="1">
        <f>ROWS($B$2:B3626)</f>
        <v>3625</v>
      </c>
      <c r="D3626" t="str">
        <f>IF(Formulaire!$D$35=Communes!B3626,Communes!C3626,"")</f>
        <v/>
      </c>
      <c r="E3626" t="str">
        <f t="shared" si="56"/>
        <v/>
      </c>
      <c r="F3626" s="1" t="str" cm="1">
        <f t="array" ref="F3626">IFERROR(INDEX($A$2:$A$4718,E3626),"")</f>
        <v/>
      </c>
    </row>
    <row r="3627" spans="1:6" x14ac:dyDescent="0.3">
      <c r="A3627" t="s">
        <v>3517</v>
      </c>
      <c r="B3627">
        <v>64350</v>
      </c>
      <c r="C3627" s="1">
        <f>ROWS($B$2:B3627)</f>
        <v>3626</v>
      </c>
      <c r="D3627" t="str">
        <f>IF(Formulaire!$D$35=Communes!B3627,Communes!C3627,"")</f>
        <v/>
      </c>
      <c r="E3627" t="str">
        <f t="shared" si="56"/>
        <v/>
      </c>
      <c r="F3627" s="1" t="str" cm="1">
        <f t="array" ref="F3627">IFERROR(INDEX($A$2:$A$4718,E3627),"")</f>
        <v/>
      </c>
    </row>
    <row r="3628" spans="1:6" x14ac:dyDescent="0.3">
      <c r="A3628" t="s">
        <v>210</v>
      </c>
      <c r="B3628">
        <v>64450</v>
      </c>
      <c r="C3628" s="1">
        <f>ROWS($B$2:B3628)</f>
        <v>3627</v>
      </c>
      <c r="D3628" t="str">
        <f>IF(Formulaire!$D$35=Communes!B3628,Communes!C3628,"")</f>
        <v/>
      </c>
      <c r="E3628" t="str">
        <f t="shared" si="56"/>
        <v/>
      </c>
      <c r="F3628" s="1" t="str" cm="1">
        <f t="array" ref="F3628">IFERROR(INDEX($A$2:$A$4718,E3628),"")</f>
        <v/>
      </c>
    </row>
    <row r="3629" spans="1:6" x14ac:dyDescent="0.3">
      <c r="A3629" t="s">
        <v>3518</v>
      </c>
      <c r="B3629">
        <v>64270</v>
      </c>
      <c r="C3629" s="1">
        <f>ROWS($B$2:B3629)</f>
        <v>3628</v>
      </c>
      <c r="D3629" t="str">
        <f>IF(Formulaire!$D$35=Communes!B3629,Communes!C3629,"")</f>
        <v/>
      </c>
      <c r="E3629" t="str">
        <f t="shared" si="56"/>
        <v/>
      </c>
      <c r="F3629" s="1" t="str" cm="1">
        <f t="array" ref="F3629">IFERROR(INDEX($A$2:$A$4718,E3629),"")</f>
        <v/>
      </c>
    </row>
    <row r="3630" spans="1:6" x14ac:dyDescent="0.3">
      <c r="A3630" t="s">
        <v>3519</v>
      </c>
      <c r="B3630">
        <v>64230</v>
      </c>
      <c r="C3630" s="1">
        <f>ROWS($B$2:B3630)</f>
        <v>3629</v>
      </c>
      <c r="D3630" t="str">
        <f>IF(Formulaire!$D$35=Communes!B3630,Communes!C3630,"")</f>
        <v/>
      </c>
      <c r="E3630" t="str">
        <f t="shared" si="56"/>
        <v/>
      </c>
      <c r="F3630" s="1" t="str" cm="1">
        <f t="array" ref="F3630">IFERROR(INDEX($A$2:$A$4718,E3630),"")</f>
        <v/>
      </c>
    </row>
    <row r="3631" spans="1:6" x14ac:dyDescent="0.3">
      <c r="A3631" t="s">
        <v>3520</v>
      </c>
      <c r="B3631">
        <v>64490</v>
      </c>
      <c r="C3631" s="1">
        <f>ROWS($B$2:B3631)</f>
        <v>3630</v>
      </c>
      <c r="D3631" t="str">
        <f>IF(Formulaire!$D$35=Communes!B3631,Communes!C3631,"")</f>
        <v/>
      </c>
      <c r="E3631" t="str">
        <f t="shared" si="56"/>
        <v/>
      </c>
      <c r="F3631" s="1" t="str" cm="1">
        <f t="array" ref="F3631">IFERROR(INDEX($A$2:$A$4718,E3631),"")</f>
        <v/>
      </c>
    </row>
    <row r="3632" spans="1:6" x14ac:dyDescent="0.3">
      <c r="A3632" t="s">
        <v>3521</v>
      </c>
      <c r="B3632">
        <v>64350</v>
      </c>
      <c r="C3632" s="1">
        <f>ROWS($B$2:B3632)</f>
        <v>3631</v>
      </c>
      <c r="D3632" t="str">
        <f>IF(Formulaire!$D$35=Communes!B3632,Communes!C3632,"")</f>
        <v/>
      </c>
      <c r="E3632" t="str">
        <f t="shared" si="56"/>
        <v/>
      </c>
      <c r="F3632" s="1" t="str" cm="1">
        <f t="array" ref="F3632">IFERROR(INDEX($A$2:$A$4718,E3632),"")</f>
        <v/>
      </c>
    </row>
    <row r="3633" spans="1:6" x14ac:dyDescent="0.3">
      <c r="A3633" t="s">
        <v>3522</v>
      </c>
      <c r="B3633">
        <v>64160</v>
      </c>
      <c r="C3633" s="1">
        <f>ROWS($B$2:B3633)</f>
        <v>3632</v>
      </c>
      <c r="D3633" t="str">
        <f>IF(Formulaire!$D$35=Communes!B3633,Communes!C3633,"")</f>
        <v/>
      </c>
      <c r="E3633" t="str">
        <f t="shared" si="56"/>
        <v/>
      </c>
      <c r="F3633" s="1" t="str" cm="1">
        <f t="array" ref="F3633">IFERROR(INDEX($A$2:$A$4718,E3633),"")</f>
        <v/>
      </c>
    </row>
    <row r="3634" spans="1:6" x14ac:dyDescent="0.3">
      <c r="A3634" t="s">
        <v>3523</v>
      </c>
      <c r="B3634">
        <v>64800</v>
      </c>
      <c r="C3634" s="1">
        <f>ROWS($B$2:B3634)</f>
        <v>3633</v>
      </c>
      <c r="D3634" t="str">
        <f>IF(Formulaire!$D$35=Communes!B3634,Communes!C3634,"")</f>
        <v/>
      </c>
      <c r="E3634" t="str">
        <f t="shared" si="56"/>
        <v/>
      </c>
      <c r="F3634" s="1" t="str" cm="1">
        <f t="array" ref="F3634">IFERROR(INDEX($A$2:$A$4718,E3634),"")</f>
        <v/>
      </c>
    </row>
    <row r="3635" spans="1:6" x14ac:dyDescent="0.3">
      <c r="A3635" t="s">
        <v>3524</v>
      </c>
      <c r="B3635">
        <v>64470</v>
      </c>
      <c r="C3635" s="1">
        <f>ROWS($B$2:B3635)</f>
        <v>3634</v>
      </c>
      <c r="D3635" t="str">
        <f>IF(Formulaire!$D$35=Communes!B3635,Communes!C3635,"")</f>
        <v/>
      </c>
      <c r="E3635" t="str">
        <f t="shared" si="56"/>
        <v/>
      </c>
      <c r="F3635" s="1" t="str" cm="1">
        <f t="array" ref="F3635">IFERROR(INDEX($A$2:$A$4718,E3635),"")</f>
        <v/>
      </c>
    </row>
    <row r="3636" spans="1:6" x14ac:dyDescent="0.3">
      <c r="A3636" t="s">
        <v>3525</v>
      </c>
      <c r="B3636">
        <v>64130</v>
      </c>
      <c r="C3636" s="1">
        <f>ROWS($B$2:B3636)</f>
        <v>3635</v>
      </c>
      <c r="D3636" t="str">
        <f>IF(Formulaire!$D$35=Communes!B3636,Communes!C3636,"")</f>
        <v/>
      </c>
      <c r="E3636" t="str">
        <f t="shared" si="56"/>
        <v/>
      </c>
      <c r="F3636" s="1" t="str" cm="1">
        <f t="array" ref="F3636">IFERROR(INDEX($A$2:$A$4718,E3636),"")</f>
        <v/>
      </c>
    </row>
    <row r="3637" spans="1:6" x14ac:dyDescent="0.3">
      <c r="A3637" t="s">
        <v>3526</v>
      </c>
      <c r="B3637">
        <v>64560</v>
      </c>
      <c r="C3637" s="1">
        <f>ROWS($B$2:B3637)</f>
        <v>3636</v>
      </c>
      <c r="D3637" t="str">
        <f>IF(Formulaire!$D$35=Communes!B3637,Communes!C3637,"")</f>
        <v/>
      </c>
      <c r="E3637" t="str">
        <f t="shared" si="56"/>
        <v/>
      </c>
      <c r="F3637" s="1" t="str" cm="1">
        <f t="array" ref="F3637">IFERROR(INDEX($A$2:$A$4718,E3637),"")</f>
        <v/>
      </c>
    </row>
    <row r="3638" spans="1:6" x14ac:dyDescent="0.3">
      <c r="A3638" t="s">
        <v>3527</v>
      </c>
      <c r="B3638">
        <v>64420</v>
      </c>
      <c r="C3638" s="1">
        <f>ROWS($B$2:B3638)</f>
        <v>3637</v>
      </c>
      <c r="D3638" t="str">
        <f>IF(Formulaire!$D$35=Communes!B3638,Communes!C3638,"")</f>
        <v/>
      </c>
      <c r="E3638" t="str">
        <f t="shared" si="56"/>
        <v/>
      </c>
      <c r="F3638" s="1" t="str" cm="1">
        <f t="array" ref="F3638">IFERROR(INDEX($A$2:$A$4718,E3638),"")</f>
        <v/>
      </c>
    </row>
    <row r="3639" spans="1:6" x14ac:dyDescent="0.3">
      <c r="A3639" t="s">
        <v>3528</v>
      </c>
      <c r="B3639">
        <v>64530</v>
      </c>
      <c r="C3639" s="1">
        <f>ROWS($B$2:B3639)</f>
        <v>3638</v>
      </c>
      <c r="D3639" t="str">
        <f>IF(Formulaire!$D$35=Communes!B3639,Communes!C3639,"")</f>
        <v/>
      </c>
      <c r="E3639" t="str">
        <f t="shared" si="56"/>
        <v/>
      </c>
      <c r="F3639" s="1" t="str" cm="1">
        <f t="array" ref="F3639">IFERROR(INDEX($A$2:$A$4718,E3639),"")</f>
        <v/>
      </c>
    </row>
    <row r="3640" spans="1:6" x14ac:dyDescent="0.3">
      <c r="A3640" t="s">
        <v>3529</v>
      </c>
      <c r="B3640">
        <v>64120</v>
      </c>
      <c r="C3640" s="1">
        <f>ROWS($B$2:B3640)</f>
        <v>3639</v>
      </c>
      <c r="D3640" t="str">
        <f>IF(Formulaire!$D$35=Communes!B3640,Communes!C3640,"")</f>
        <v/>
      </c>
      <c r="E3640" t="str">
        <f t="shared" si="56"/>
        <v/>
      </c>
      <c r="F3640" s="1" t="str" cm="1">
        <f t="array" ref="F3640">IFERROR(INDEX($A$2:$A$4718,E3640),"")</f>
        <v/>
      </c>
    </row>
    <row r="3641" spans="1:6" x14ac:dyDescent="0.3">
      <c r="A3641" t="s">
        <v>3530</v>
      </c>
      <c r="B3641">
        <v>64160</v>
      </c>
      <c r="C3641" s="1">
        <f>ROWS($B$2:B3641)</f>
        <v>3640</v>
      </c>
      <c r="D3641" t="str">
        <f>IF(Formulaire!$D$35=Communes!B3641,Communes!C3641,"")</f>
        <v/>
      </c>
      <c r="E3641" t="str">
        <f t="shared" si="56"/>
        <v/>
      </c>
      <c r="F3641" s="1" t="str" cm="1">
        <f t="array" ref="F3641">IFERROR(INDEX($A$2:$A$4718,E3641),"")</f>
        <v/>
      </c>
    </row>
    <row r="3642" spans="1:6" x14ac:dyDescent="0.3">
      <c r="A3642" t="s">
        <v>3531</v>
      </c>
      <c r="B3642">
        <v>64410</v>
      </c>
      <c r="C3642" s="1">
        <f>ROWS($B$2:B3642)</f>
        <v>3641</v>
      </c>
      <c r="D3642" t="str">
        <f>IF(Formulaire!$D$35=Communes!B3642,Communes!C3642,"")</f>
        <v/>
      </c>
      <c r="E3642" t="str">
        <f t="shared" si="56"/>
        <v/>
      </c>
      <c r="F3642" s="1" t="str" cm="1">
        <f t="array" ref="F3642">IFERROR(INDEX($A$2:$A$4718,E3642),"")</f>
        <v/>
      </c>
    </row>
    <row r="3643" spans="1:6" x14ac:dyDescent="0.3">
      <c r="A3643" t="s">
        <v>3532</v>
      </c>
      <c r="B3643">
        <v>64140</v>
      </c>
      <c r="C3643" s="1">
        <f>ROWS($B$2:B3643)</f>
        <v>3642</v>
      </c>
      <c r="D3643" t="str">
        <f>IF(Formulaire!$D$35=Communes!B3643,Communes!C3643,"")</f>
        <v/>
      </c>
      <c r="E3643" t="str">
        <f t="shared" si="56"/>
        <v/>
      </c>
      <c r="F3643" s="1" t="str" cm="1">
        <f t="array" ref="F3643">IFERROR(INDEX($A$2:$A$4718,E3643),"")</f>
        <v/>
      </c>
    </row>
    <row r="3644" spans="1:6" x14ac:dyDescent="0.3">
      <c r="A3644" t="s">
        <v>3533</v>
      </c>
      <c r="B3644">
        <v>64300</v>
      </c>
      <c r="C3644" s="1">
        <f>ROWS($B$2:B3644)</f>
        <v>3643</v>
      </c>
      <c r="D3644" t="str">
        <f>IF(Formulaire!$D$35=Communes!B3644,Communes!C3644,"")</f>
        <v/>
      </c>
      <c r="E3644" t="str">
        <f t="shared" si="56"/>
        <v/>
      </c>
      <c r="F3644" s="1" t="str" cm="1">
        <f t="array" ref="F3644">IFERROR(INDEX($A$2:$A$4718,E3644),"")</f>
        <v/>
      </c>
    </row>
    <row r="3645" spans="1:6" x14ac:dyDescent="0.3">
      <c r="A3645" t="s">
        <v>3534</v>
      </c>
      <c r="B3645">
        <v>64250</v>
      </c>
      <c r="C3645" s="1">
        <f>ROWS($B$2:B3645)</f>
        <v>3644</v>
      </c>
      <c r="D3645" t="str">
        <f>IF(Formulaire!$D$35=Communes!B3645,Communes!C3645,"")</f>
        <v/>
      </c>
      <c r="E3645" t="str">
        <f t="shared" si="56"/>
        <v/>
      </c>
      <c r="F3645" s="1" t="str" cm="1">
        <f t="array" ref="F3645">IFERROR(INDEX($A$2:$A$4718,E3645),"")</f>
        <v/>
      </c>
    </row>
    <row r="3646" spans="1:6" x14ac:dyDescent="0.3">
      <c r="A3646" t="s">
        <v>3535</v>
      </c>
      <c r="B3646">
        <v>64570</v>
      </c>
      <c r="C3646" s="1">
        <f>ROWS($B$2:B3646)</f>
        <v>3645</v>
      </c>
      <c r="D3646" t="str">
        <f>IF(Formulaire!$D$35=Communes!B3646,Communes!C3646,"")</f>
        <v/>
      </c>
      <c r="E3646" t="str">
        <f t="shared" si="56"/>
        <v/>
      </c>
      <c r="F3646" s="1" t="str" cm="1">
        <f t="array" ref="F3646">IFERROR(INDEX($A$2:$A$4718,E3646),"")</f>
        <v/>
      </c>
    </row>
    <row r="3647" spans="1:6" x14ac:dyDescent="0.3">
      <c r="A3647" t="s">
        <v>3536</v>
      </c>
      <c r="B3647">
        <v>64420</v>
      </c>
      <c r="C3647" s="1">
        <f>ROWS($B$2:B3647)</f>
        <v>3646</v>
      </c>
      <c r="D3647" t="str">
        <f>IF(Formulaire!$D$35=Communes!B3647,Communes!C3647,"")</f>
        <v/>
      </c>
      <c r="E3647" t="str">
        <f t="shared" si="56"/>
        <v/>
      </c>
      <c r="F3647" s="1" t="str" cm="1">
        <f t="array" ref="F3647">IFERROR(INDEX($A$2:$A$4718,E3647),"")</f>
        <v/>
      </c>
    </row>
    <row r="3648" spans="1:6" x14ac:dyDescent="0.3">
      <c r="A3648" t="s">
        <v>3537</v>
      </c>
      <c r="B3648">
        <v>64260</v>
      </c>
      <c r="C3648" s="1">
        <f>ROWS($B$2:B3648)</f>
        <v>3647</v>
      </c>
      <c r="D3648" t="str">
        <f>IF(Formulaire!$D$35=Communes!B3648,Communes!C3648,"")</f>
        <v/>
      </c>
      <c r="E3648" t="str">
        <f t="shared" si="56"/>
        <v/>
      </c>
      <c r="F3648" s="1" t="str" cm="1">
        <f t="array" ref="F3648">IFERROR(INDEX($A$2:$A$4718,E3648),"")</f>
        <v/>
      </c>
    </row>
    <row r="3649" spans="1:6" x14ac:dyDescent="0.3">
      <c r="A3649" t="s">
        <v>3538</v>
      </c>
      <c r="B3649">
        <v>64440</v>
      </c>
      <c r="C3649" s="1">
        <f>ROWS($B$2:B3649)</f>
        <v>3648</v>
      </c>
      <c r="D3649" t="str">
        <f>IF(Formulaire!$D$35=Communes!B3649,Communes!C3649,"")</f>
        <v/>
      </c>
      <c r="E3649" t="str">
        <f t="shared" si="56"/>
        <v/>
      </c>
      <c r="F3649" s="1" t="str" cm="1">
        <f t="array" ref="F3649">IFERROR(INDEX($A$2:$A$4718,E3649),"")</f>
        <v/>
      </c>
    </row>
    <row r="3650" spans="1:6" x14ac:dyDescent="0.3">
      <c r="A3650" t="s">
        <v>316</v>
      </c>
      <c r="B3650">
        <v>64410</v>
      </c>
      <c r="C3650" s="1">
        <f>ROWS($B$2:B3650)</f>
        <v>3649</v>
      </c>
      <c r="D3650" t="str">
        <f>IF(Formulaire!$D$35=Communes!B3650,Communes!C3650,"")</f>
        <v/>
      </c>
      <c r="E3650" t="str">
        <f t="shared" si="56"/>
        <v/>
      </c>
      <c r="F3650" s="1" t="str" cm="1">
        <f t="array" ref="F3650">IFERROR(INDEX($A$2:$A$4718,E3650),"")</f>
        <v/>
      </c>
    </row>
    <row r="3651" spans="1:6" x14ac:dyDescent="0.3">
      <c r="A3651" t="s">
        <v>3539</v>
      </c>
      <c r="B3651">
        <v>64350</v>
      </c>
      <c r="C3651" s="1">
        <f>ROWS($B$2:B3651)</f>
        <v>3650</v>
      </c>
      <c r="D3651" t="str">
        <f>IF(Formulaire!$D$35=Communes!B3651,Communes!C3651,"")</f>
        <v/>
      </c>
      <c r="E3651" t="str">
        <f t="shared" ref="E3651:E3714" si="57">IFERROR(SMALL($D:$D,C3651),"")</f>
        <v/>
      </c>
      <c r="F3651" s="1" t="str" cm="1">
        <f t="array" ref="F3651">IFERROR(INDEX($A$2:$A$4718,E3651),"")</f>
        <v/>
      </c>
    </row>
    <row r="3652" spans="1:6" x14ac:dyDescent="0.3">
      <c r="A3652" t="s">
        <v>3540</v>
      </c>
      <c r="B3652">
        <v>64350</v>
      </c>
      <c r="C3652" s="1">
        <f>ROWS($B$2:B3652)</f>
        <v>3651</v>
      </c>
      <c r="D3652" t="str">
        <f>IF(Formulaire!$D$35=Communes!B3652,Communes!C3652,"")</f>
        <v/>
      </c>
      <c r="E3652" t="str">
        <f t="shared" si="57"/>
        <v/>
      </c>
      <c r="F3652" s="1" t="str" cm="1">
        <f t="array" ref="F3652">IFERROR(INDEX($A$2:$A$4718,E3652),"")</f>
        <v/>
      </c>
    </row>
    <row r="3653" spans="1:6" x14ac:dyDescent="0.3">
      <c r="A3653" t="s">
        <v>3541</v>
      </c>
      <c r="B3653">
        <v>64420</v>
      </c>
      <c r="C3653" s="1">
        <f>ROWS($B$2:B3653)</f>
        <v>3652</v>
      </c>
      <c r="D3653" t="str">
        <f>IF(Formulaire!$D$35=Communes!B3653,Communes!C3653,"")</f>
        <v/>
      </c>
      <c r="E3653" t="str">
        <f t="shared" si="57"/>
        <v/>
      </c>
      <c r="F3653" s="1" t="str" cm="1">
        <f t="array" ref="F3653">IFERROR(INDEX($A$2:$A$4718,E3653),"")</f>
        <v/>
      </c>
    </row>
    <row r="3654" spans="1:6" x14ac:dyDescent="0.3">
      <c r="A3654" t="s">
        <v>3542</v>
      </c>
      <c r="B3654">
        <v>64360</v>
      </c>
      <c r="C3654" s="1">
        <f>ROWS($B$2:B3654)</f>
        <v>3653</v>
      </c>
      <c r="D3654" t="str">
        <f>IF(Formulaire!$D$35=Communes!B3654,Communes!C3654,"")</f>
        <v/>
      </c>
      <c r="E3654" t="str">
        <f t="shared" si="57"/>
        <v/>
      </c>
      <c r="F3654" s="1" t="str" cm="1">
        <f t="array" ref="F3654">IFERROR(INDEX($A$2:$A$4718,E3654),"")</f>
        <v/>
      </c>
    </row>
    <row r="3655" spans="1:6" x14ac:dyDescent="0.3">
      <c r="A3655" t="s">
        <v>3543</v>
      </c>
      <c r="B3655">
        <v>64660</v>
      </c>
      <c r="C3655" s="1">
        <f>ROWS($B$2:B3655)</f>
        <v>3654</v>
      </c>
      <c r="D3655" t="str">
        <f>IF(Formulaire!$D$35=Communes!B3655,Communes!C3655,"")</f>
        <v/>
      </c>
      <c r="E3655" t="str">
        <f t="shared" si="57"/>
        <v/>
      </c>
      <c r="F3655" s="1" t="str" cm="1">
        <f t="array" ref="F3655">IFERROR(INDEX($A$2:$A$4718,E3655),"")</f>
        <v/>
      </c>
    </row>
    <row r="3656" spans="1:6" x14ac:dyDescent="0.3">
      <c r="A3656" t="s">
        <v>3544</v>
      </c>
      <c r="B3656">
        <v>64160</v>
      </c>
      <c r="C3656" s="1">
        <f>ROWS($B$2:B3656)</f>
        <v>3655</v>
      </c>
      <c r="D3656" t="str">
        <f>IF(Formulaire!$D$35=Communes!B3656,Communes!C3656,"")</f>
        <v/>
      </c>
      <c r="E3656" t="str">
        <f t="shared" si="57"/>
        <v/>
      </c>
      <c r="F3656" s="1" t="str" cm="1">
        <f t="array" ref="F3656">IFERROR(INDEX($A$2:$A$4718,E3656),"")</f>
        <v/>
      </c>
    </row>
    <row r="3657" spans="1:6" x14ac:dyDescent="0.3">
      <c r="A3657" t="s">
        <v>3545</v>
      </c>
      <c r="B3657">
        <v>64120</v>
      </c>
      <c r="C3657" s="1">
        <f>ROWS($B$2:B3657)</f>
        <v>3656</v>
      </c>
      <c r="D3657" t="str">
        <f>IF(Formulaire!$D$35=Communes!B3657,Communes!C3657,"")</f>
        <v/>
      </c>
      <c r="E3657" t="str">
        <f t="shared" si="57"/>
        <v/>
      </c>
      <c r="F3657" s="1" t="str" cm="1">
        <f t="array" ref="F3657">IFERROR(INDEX($A$2:$A$4718,E3657),"")</f>
        <v/>
      </c>
    </row>
    <row r="3658" spans="1:6" x14ac:dyDescent="0.3">
      <c r="A3658" t="s">
        <v>3206</v>
      </c>
      <c r="B3658">
        <v>64260</v>
      </c>
      <c r="C3658" s="1">
        <f>ROWS($B$2:B3658)</f>
        <v>3657</v>
      </c>
      <c r="D3658" t="str">
        <f>IF(Formulaire!$D$35=Communes!B3658,Communes!C3658,"")</f>
        <v/>
      </c>
      <c r="E3658" t="str">
        <f t="shared" si="57"/>
        <v/>
      </c>
      <c r="F3658" s="1" t="str" cm="1">
        <f t="array" ref="F3658">IFERROR(INDEX($A$2:$A$4718,E3658),"")</f>
        <v/>
      </c>
    </row>
    <row r="3659" spans="1:6" x14ac:dyDescent="0.3">
      <c r="A3659" t="s">
        <v>3546</v>
      </c>
      <c r="B3659">
        <v>64240</v>
      </c>
      <c r="C3659" s="1">
        <f>ROWS($B$2:B3659)</f>
        <v>3658</v>
      </c>
      <c r="D3659" t="str">
        <f>IF(Formulaire!$D$35=Communes!B3659,Communes!C3659,"")</f>
        <v/>
      </c>
      <c r="E3659" t="str">
        <f t="shared" si="57"/>
        <v/>
      </c>
      <c r="F3659" s="1" t="str" cm="1">
        <f t="array" ref="F3659">IFERROR(INDEX($A$2:$A$4718,E3659),"")</f>
        <v/>
      </c>
    </row>
    <row r="3660" spans="1:6" x14ac:dyDescent="0.3">
      <c r="A3660" t="s">
        <v>3547</v>
      </c>
      <c r="B3660">
        <v>64410</v>
      </c>
      <c r="C3660" s="1">
        <f>ROWS($B$2:B3660)</f>
        <v>3659</v>
      </c>
      <c r="D3660" t="str">
        <f>IF(Formulaire!$D$35=Communes!B3660,Communes!C3660,"")</f>
        <v/>
      </c>
      <c r="E3660" t="str">
        <f t="shared" si="57"/>
        <v/>
      </c>
      <c r="F3660" s="1" t="str" cm="1">
        <f t="array" ref="F3660">IFERROR(INDEX($A$2:$A$4718,E3660),"")</f>
        <v/>
      </c>
    </row>
    <row r="3661" spans="1:6" x14ac:dyDescent="0.3">
      <c r="A3661" t="s">
        <v>3548</v>
      </c>
      <c r="B3661">
        <v>64330</v>
      </c>
      <c r="C3661" s="1">
        <f>ROWS($B$2:B3661)</f>
        <v>3660</v>
      </c>
      <c r="D3661" t="str">
        <f>IF(Formulaire!$D$35=Communes!B3661,Communes!C3661,"")</f>
        <v/>
      </c>
      <c r="E3661" t="str">
        <f t="shared" si="57"/>
        <v/>
      </c>
      <c r="F3661" s="1" t="str" cm="1">
        <f t="array" ref="F3661">IFERROR(INDEX($A$2:$A$4718,E3661),"")</f>
        <v/>
      </c>
    </row>
    <row r="3662" spans="1:6" x14ac:dyDescent="0.3">
      <c r="A3662" t="s">
        <v>3549</v>
      </c>
      <c r="B3662">
        <v>64300</v>
      </c>
      <c r="C3662" s="1">
        <f>ROWS($B$2:B3662)</f>
        <v>3661</v>
      </c>
      <c r="D3662" t="str">
        <f>IF(Formulaire!$D$35=Communes!B3662,Communes!C3662,"")</f>
        <v/>
      </c>
      <c r="E3662" t="str">
        <f t="shared" si="57"/>
        <v/>
      </c>
      <c r="F3662" s="1" t="str" cm="1">
        <f t="array" ref="F3662">IFERROR(INDEX($A$2:$A$4718,E3662),"")</f>
        <v/>
      </c>
    </row>
    <row r="3663" spans="1:6" x14ac:dyDescent="0.3">
      <c r="A3663" t="s">
        <v>3550</v>
      </c>
      <c r="B3663">
        <v>64120</v>
      </c>
      <c r="C3663" s="1">
        <f>ROWS($B$2:B3663)</f>
        <v>3662</v>
      </c>
      <c r="D3663" t="str">
        <f>IF(Formulaire!$D$35=Communes!B3663,Communes!C3663,"")</f>
        <v/>
      </c>
      <c r="E3663" t="str">
        <f t="shared" si="57"/>
        <v/>
      </c>
      <c r="F3663" s="1" t="str" cm="1">
        <f t="array" ref="F3663">IFERROR(INDEX($A$2:$A$4718,E3663),"")</f>
        <v/>
      </c>
    </row>
    <row r="3664" spans="1:6" x14ac:dyDescent="0.3">
      <c r="A3664" t="s">
        <v>3551</v>
      </c>
      <c r="B3664">
        <v>64350</v>
      </c>
      <c r="C3664" s="1">
        <f>ROWS($B$2:B3664)</f>
        <v>3663</v>
      </c>
      <c r="D3664" t="str">
        <f>IF(Formulaire!$D$35=Communes!B3664,Communes!C3664,"")</f>
        <v/>
      </c>
      <c r="E3664" t="str">
        <f t="shared" si="57"/>
        <v/>
      </c>
      <c r="F3664" s="1" t="str" cm="1">
        <f t="array" ref="F3664">IFERROR(INDEX($A$2:$A$4718,E3664),"")</f>
        <v/>
      </c>
    </row>
    <row r="3665" spans="1:6" x14ac:dyDescent="0.3">
      <c r="A3665" t="s">
        <v>3552</v>
      </c>
      <c r="B3665">
        <v>64160</v>
      </c>
      <c r="C3665" s="1">
        <f>ROWS($B$2:B3665)</f>
        <v>3664</v>
      </c>
      <c r="D3665" t="str">
        <f>IF(Formulaire!$D$35=Communes!B3665,Communes!C3665,"")</f>
        <v/>
      </c>
      <c r="E3665" t="str">
        <f t="shared" si="57"/>
        <v/>
      </c>
      <c r="F3665" s="1" t="str" cm="1">
        <f t="array" ref="F3665">IFERROR(INDEX($A$2:$A$4718,E3665),"")</f>
        <v/>
      </c>
    </row>
    <row r="3666" spans="1:6" x14ac:dyDescent="0.3">
      <c r="A3666" t="s">
        <v>3553</v>
      </c>
      <c r="B3666">
        <v>64130</v>
      </c>
      <c r="C3666" s="1">
        <f>ROWS($B$2:B3666)</f>
        <v>3665</v>
      </c>
      <c r="D3666" t="str">
        <f>IF(Formulaire!$D$35=Communes!B3666,Communes!C3666,"")</f>
        <v/>
      </c>
      <c r="E3666" t="str">
        <f t="shared" si="57"/>
        <v/>
      </c>
      <c r="F3666" s="1" t="str" cm="1">
        <f t="array" ref="F3666">IFERROR(INDEX($A$2:$A$4718,E3666),"")</f>
        <v/>
      </c>
    </row>
    <row r="3667" spans="1:6" x14ac:dyDescent="0.3">
      <c r="A3667" t="s">
        <v>3554</v>
      </c>
      <c r="B3667">
        <v>64460</v>
      </c>
      <c r="C3667" s="1">
        <f>ROWS($B$2:B3667)</f>
        <v>3666</v>
      </c>
      <c r="D3667" t="str">
        <f>IF(Formulaire!$D$35=Communes!B3667,Communes!C3667,"")</f>
        <v/>
      </c>
      <c r="E3667" t="str">
        <f t="shared" si="57"/>
        <v/>
      </c>
      <c r="F3667" s="1" t="str" cm="1">
        <f t="array" ref="F3667">IFERROR(INDEX($A$2:$A$4718,E3667),"")</f>
        <v/>
      </c>
    </row>
    <row r="3668" spans="1:6" x14ac:dyDescent="0.3">
      <c r="A3668" t="s">
        <v>3555</v>
      </c>
      <c r="B3668">
        <v>64110</v>
      </c>
      <c r="C3668" s="1">
        <f>ROWS($B$2:B3668)</f>
        <v>3667</v>
      </c>
      <c r="D3668" t="str">
        <f>IF(Formulaire!$D$35=Communes!B3668,Communes!C3668,"")</f>
        <v/>
      </c>
      <c r="E3668" t="str">
        <f t="shared" si="57"/>
        <v/>
      </c>
      <c r="F3668" s="1" t="str" cm="1">
        <f t="array" ref="F3668">IFERROR(INDEX($A$2:$A$4718,E3668),"")</f>
        <v/>
      </c>
    </row>
    <row r="3669" spans="1:6" x14ac:dyDescent="0.3">
      <c r="A3669" t="s">
        <v>518</v>
      </c>
      <c r="B3669">
        <v>64230</v>
      </c>
      <c r="C3669" s="1">
        <f>ROWS($B$2:B3669)</f>
        <v>3668</v>
      </c>
      <c r="D3669" t="str">
        <f>IF(Formulaire!$D$35=Communes!B3669,Communes!C3669,"")</f>
        <v/>
      </c>
      <c r="E3669" t="str">
        <f t="shared" si="57"/>
        <v/>
      </c>
      <c r="F3669" s="1" t="str" cm="1">
        <f t="array" ref="F3669">IFERROR(INDEX($A$2:$A$4718,E3669),"")</f>
        <v/>
      </c>
    </row>
    <row r="3670" spans="1:6" x14ac:dyDescent="0.3">
      <c r="A3670" t="s">
        <v>3556</v>
      </c>
      <c r="B3670">
        <v>64120</v>
      </c>
      <c r="C3670" s="1">
        <f>ROWS($B$2:B3670)</f>
        <v>3669</v>
      </c>
      <c r="D3670" t="str">
        <f>IF(Formulaire!$D$35=Communes!B3670,Communes!C3670,"")</f>
        <v/>
      </c>
      <c r="E3670" t="str">
        <f t="shared" si="57"/>
        <v/>
      </c>
      <c r="F3670" s="1" t="str" cm="1">
        <f t="array" ref="F3670">IFERROR(INDEX($A$2:$A$4718,E3670),"")</f>
        <v/>
      </c>
    </row>
    <row r="3671" spans="1:6" x14ac:dyDescent="0.3">
      <c r="A3671" t="s">
        <v>3557</v>
      </c>
      <c r="B3671">
        <v>64510</v>
      </c>
      <c r="C3671" s="1">
        <f>ROWS($B$2:B3671)</f>
        <v>3670</v>
      </c>
      <c r="D3671" t="str">
        <f>IF(Formulaire!$D$35=Communes!B3671,Communes!C3671,"")</f>
        <v/>
      </c>
      <c r="E3671" t="str">
        <f t="shared" si="57"/>
        <v/>
      </c>
      <c r="F3671" s="1" t="str" cm="1">
        <f t="array" ref="F3671">IFERROR(INDEX($A$2:$A$4718,E3671),"")</f>
        <v/>
      </c>
    </row>
    <row r="3672" spans="1:6" x14ac:dyDescent="0.3">
      <c r="A3672" t="s">
        <v>3558</v>
      </c>
      <c r="B3672">
        <v>64240</v>
      </c>
      <c r="C3672" s="1">
        <f>ROWS($B$2:B3672)</f>
        <v>3671</v>
      </c>
      <c r="D3672" t="str">
        <f>IF(Formulaire!$D$35=Communes!B3672,Communes!C3672,"")</f>
        <v/>
      </c>
      <c r="E3672" t="str">
        <f t="shared" si="57"/>
        <v/>
      </c>
      <c r="F3672" s="1" t="str" cm="1">
        <f t="array" ref="F3672">IFERROR(INDEX($A$2:$A$4718,E3672),"")</f>
        <v/>
      </c>
    </row>
    <row r="3673" spans="1:6" x14ac:dyDescent="0.3">
      <c r="A3673" t="s">
        <v>3559</v>
      </c>
      <c r="B3673">
        <v>64130</v>
      </c>
      <c r="C3673" s="1">
        <f>ROWS($B$2:B3673)</f>
        <v>3672</v>
      </c>
      <c r="D3673" t="str">
        <f>IF(Formulaire!$D$35=Communes!B3673,Communes!C3673,"")</f>
        <v/>
      </c>
      <c r="E3673" t="str">
        <f t="shared" si="57"/>
        <v/>
      </c>
      <c r="F3673" s="1" t="str" cm="1">
        <f t="array" ref="F3673">IFERROR(INDEX($A$2:$A$4718,E3673),"")</f>
        <v/>
      </c>
    </row>
    <row r="3674" spans="1:6" x14ac:dyDescent="0.3">
      <c r="A3674" t="s">
        <v>3560</v>
      </c>
      <c r="B3674">
        <v>64220</v>
      </c>
      <c r="C3674" s="1">
        <f>ROWS($B$2:B3674)</f>
        <v>3673</v>
      </c>
      <c r="D3674" t="str">
        <f>IF(Formulaire!$D$35=Communes!B3674,Communes!C3674,"")</f>
        <v/>
      </c>
      <c r="E3674" t="str">
        <f t="shared" si="57"/>
        <v/>
      </c>
      <c r="F3674" s="1" t="str" cm="1">
        <f t="array" ref="F3674">IFERROR(INDEX($A$2:$A$4718,E3674),"")</f>
        <v/>
      </c>
    </row>
    <row r="3675" spans="1:6" x14ac:dyDescent="0.3">
      <c r="A3675" t="s">
        <v>3561</v>
      </c>
      <c r="B3675">
        <v>64410</v>
      </c>
      <c r="C3675" s="1">
        <f>ROWS($B$2:B3675)</f>
        <v>3674</v>
      </c>
      <c r="D3675" t="str">
        <f>IF(Formulaire!$D$35=Communes!B3675,Communes!C3675,"")</f>
        <v/>
      </c>
      <c r="E3675" t="str">
        <f t="shared" si="57"/>
        <v/>
      </c>
      <c r="F3675" s="1" t="str" cm="1">
        <f t="array" ref="F3675">IFERROR(INDEX($A$2:$A$4718,E3675),"")</f>
        <v/>
      </c>
    </row>
    <row r="3676" spans="1:6" x14ac:dyDescent="0.3">
      <c r="A3676" t="s">
        <v>3562</v>
      </c>
      <c r="B3676">
        <v>64190</v>
      </c>
      <c r="C3676" s="1">
        <f>ROWS($B$2:B3676)</f>
        <v>3675</v>
      </c>
      <c r="D3676" t="str">
        <f>IF(Formulaire!$D$35=Communes!B3676,Communes!C3676,"")</f>
        <v/>
      </c>
      <c r="E3676" t="str">
        <f t="shared" si="57"/>
        <v/>
      </c>
      <c r="F3676" s="1" t="str" cm="1">
        <f t="array" ref="F3676">IFERROR(INDEX($A$2:$A$4718,E3676),"")</f>
        <v/>
      </c>
    </row>
    <row r="3677" spans="1:6" x14ac:dyDescent="0.3">
      <c r="A3677" t="s">
        <v>3563</v>
      </c>
      <c r="B3677">
        <v>64370</v>
      </c>
      <c r="C3677" s="1">
        <f>ROWS($B$2:B3677)</f>
        <v>3676</v>
      </c>
      <c r="D3677" t="str">
        <f>IF(Formulaire!$D$35=Communes!B3677,Communes!C3677,"")</f>
        <v/>
      </c>
      <c r="E3677" t="str">
        <f t="shared" si="57"/>
        <v/>
      </c>
      <c r="F3677" s="1" t="str" cm="1">
        <f t="array" ref="F3677">IFERROR(INDEX($A$2:$A$4718,E3677),"")</f>
        <v/>
      </c>
    </row>
    <row r="3678" spans="1:6" x14ac:dyDescent="0.3">
      <c r="A3678" t="s">
        <v>3564</v>
      </c>
      <c r="B3678">
        <v>64410</v>
      </c>
      <c r="C3678" s="1">
        <f>ROWS($B$2:B3678)</f>
        <v>3677</v>
      </c>
      <c r="D3678" t="str">
        <f>IF(Formulaire!$D$35=Communes!B3678,Communes!C3678,"")</f>
        <v/>
      </c>
      <c r="E3678" t="str">
        <f t="shared" si="57"/>
        <v/>
      </c>
      <c r="F3678" s="1" t="str" cm="1">
        <f t="array" ref="F3678">IFERROR(INDEX($A$2:$A$4718,E3678),"")</f>
        <v/>
      </c>
    </row>
    <row r="3679" spans="1:6" x14ac:dyDescent="0.3">
      <c r="A3679" t="s">
        <v>3565</v>
      </c>
      <c r="B3679">
        <v>64450</v>
      </c>
      <c r="C3679" s="1">
        <f>ROWS($B$2:B3679)</f>
        <v>3678</v>
      </c>
      <c r="D3679" t="str">
        <f>IF(Formulaire!$D$35=Communes!B3679,Communes!C3679,"")</f>
        <v/>
      </c>
      <c r="E3679" t="str">
        <f t="shared" si="57"/>
        <v/>
      </c>
      <c r="F3679" s="1" t="str" cm="1">
        <f t="array" ref="F3679">IFERROR(INDEX($A$2:$A$4718,E3679),"")</f>
        <v/>
      </c>
    </row>
    <row r="3680" spans="1:6" x14ac:dyDescent="0.3">
      <c r="A3680" t="s">
        <v>3566</v>
      </c>
      <c r="B3680">
        <v>64800</v>
      </c>
      <c r="C3680" s="1">
        <f>ROWS($B$2:B3680)</f>
        <v>3679</v>
      </c>
      <c r="D3680" t="str">
        <f>IF(Formulaire!$D$35=Communes!B3680,Communes!C3680,"")</f>
        <v/>
      </c>
      <c r="E3680" t="str">
        <f t="shared" si="57"/>
        <v/>
      </c>
      <c r="F3680" s="1" t="str" cm="1">
        <f t="array" ref="F3680">IFERROR(INDEX($A$2:$A$4718,E3680),"")</f>
        <v/>
      </c>
    </row>
    <row r="3681" spans="1:6" x14ac:dyDescent="0.3">
      <c r="A3681" t="s">
        <v>3567</v>
      </c>
      <c r="B3681">
        <v>64230</v>
      </c>
      <c r="C3681" s="1">
        <f>ROWS($B$2:B3681)</f>
        <v>3680</v>
      </c>
      <c r="D3681" t="str">
        <f>IF(Formulaire!$D$35=Communes!B3681,Communes!C3681,"")</f>
        <v/>
      </c>
      <c r="E3681" t="str">
        <f t="shared" si="57"/>
        <v/>
      </c>
      <c r="F3681" s="1" t="str" cm="1">
        <f t="array" ref="F3681">IFERROR(INDEX($A$2:$A$4718,E3681),"")</f>
        <v/>
      </c>
    </row>
    <row r="3682" spans="1:6" x14ac:dyDescent="0.3">
      <c r="A3682" t="s">
        <v>3568</v>
      </c>
      <c r="B3682">
        <v>64350</v>
      </c>
      <c r="C3682" s="1">
        <f>ROWS($B$2:B3682)</f>
        <v>3681</v>
      </c>
      <c r="D3682" t="str">
        <f>IF(Formulaire!$D$35=Communes!B3682,Communes!C3682,"")</f>
        <v/>
      </c>
      <c r="E3682" t="str">
        <f t="shared" si="57"/>
        <v/>
      </c>
      <c r="F3682" s="1" t="str" cm="1">
        <f t="array" ref="F3682">IFERROR(INDEX($A$2:$A$4718,E3682),"")</f>
        <v/>
      </c>
    </row>
    <row r="3683" spans="1:6" x14ac:dyDescent="0.3">
      <c r="A3683" t="s">
        <v>3569</v>
      </c>
      <c r="B3683">
        <v>64160</v>
      </c>
      <c r="C3683" s="1">
        <f>ROWS($B$2:B3683)</f>
        <v>3682</v>
      </c>
      <c r="D3683" t="str">
        <f>IF(Formulaire!$D$35=Communes!B3683,Communes!C3683,"")</f>
        <v/>
      </c>
      <c r="E3683" t="str">
        <f t="shared" si="57"/>
        <v/>
      </c>
      <c r="F3683" s="1" t="str" cm="1">
        <f t="array" ref="F3683">IFERROR(INDEX($A$2:$A$4718,E3683),"")</f>
        <v/>
      </c>
    </row>
    <row r="3684" spans="1:6" x14ac:dyDescent="0.3">
      <c r="A3684" t="s">
        <v>2100</v>
      </c>
      <c r="B3684">
        <v>64350</v>
      </c>
      <c r="C3684" s="1">
        <f>ROWS($B$2:B3684)</f>
        <v>3683</v>
      </c>
      <c r="D3684" t="str">
        <f>IF(Formulaire!$D$35=Communes!B3684,Communes!C3684,"")</f>
        <v/>
      </c>
      <c r="E3684" t="str">
        <f t="shared" si="57"/>
        <v/>
      </c>
      <c r="F3684" s="1" t="str" cm="1">
        <f t="array" ref="F3684">IFERROR(INDEX($A$2:$A$4718,E3684),"")</f>
        <v/>
      </c>
    </row>
    <row r="3685" spans="1:6" x14ac:dyDescent="0.3">
      <c r="A3685" t="s">
        <v>3570</v>
      </c>
      <c r="B3685">
        <v>64130</v>
      </c>
      <c r="C3685" s="1">
        <f>ROWS($B$2:B3685)</f>
        <v>3684</v>
      </c>
      <c r="D3685" t="str">
        <f>IF(Formulaire!$D$35=Communes!B3685,Communes!C3685,"")</f>
        <v/>
      </c>
      <c r="E3685" t="str">
        <f t="shared" si="57"/>
        <v/>
      </c>
      <c r="F3685" s="1" t="str" cm="1">
        <f t="array" ref="F3685">IFERROR(INDEX($A$2:$A$4718,E3685),"")</f>
        <v/>
      </c>
    </row>
    <row r="3686" spans="1:6" x14ac:dyDescent="0.3">
      <c r="A3686" t="s">
        <v>3571</v>
      </c>
      <c r="B3686">
        <v>64330</v>
      </c>
      <c r="C3686" s="1">
        <f>ROWS($B$2:B3686)</f>
        <v>3685</v>
      </c>
      <c r="D3686" t="str">
        <f>IF(Formulaire!$D$35=Communes!B3686,Communes!C3686,"")</f>
        <v/>
      </c>
      <c r="E3686" t="str">
        <f t="shared" si="57"/>
        <v/>
      </c>
      <c r="F3686" s="1" t="str" cm="1">
        <f t="array" ref="F3686">IFERROR(INDEX($A$2:$A$4718,E3686),"")</f>
        <v/>
      </c>
    </row>
    <row r="3687" spans="1:6" x14ac:dyDescent="0.3">
      <c r="A3687" t="s">
        <v>3572</v>
      </c>
      <c r="B3687">
        <v>64360</v>
      </c>
      <c r="C3687" s="1">
        <f>ROWS($B$2:B3687)</f>
        <v>3686</v>
      </c>
      <c r="D3687" t="str">
        <f>IF(Formulaire!$D$35=Communes!B3687,Communes!C3687,"")</f>
        <v/>
      </c>
      <c r="E3687" t="str">
        <f t="shared" si="57"/>
        <v/>
      </c>
      <c r="F3687" s="1" t="str" cm="1">
        <f t="array" ref="F3687">IFERROR(INDEX($A$2:$A$4718,E3687),"")</f>
        <v/>
      </c>
    </row>
    <row r="3688" spans="1:6" x14ac:dyDescent="0.3">
      <c r="A3688" t="s">
        <v>3573</v>
      </c>
      <c r="B3688">
        <v>64350</v>
      </c>
      <c r="C3688" s="1">
        <f>ROWS($B$2:B3688)</f>
        <v>3687</v>
      </c>
      <c r="D3688" t="str">
        <f>IF(Formulaire!$D$35=Communes!B3688,Communes!C3688,"")</f>
        <v/>
      </c>
      <c r="E3688" t="str">
        <f t="shared" si="57"/>
        <v/>
      </c>
      <c r="F3688" s="1" t="str" cm="1">
        <f t="array" ref="F3688">IFERROR(INDEX($A$2:$A$4718,E3688),"")</f>
        <v/>
      </c>
    </row>
    <row r="3689" spans="1:6" x14ac:dyDescent="0.3">
      <c r="A3689" t="s">
        <v>2367</v>
      </c>
      <c r="B3689">
        <v>64460</v>
      </c>
      <c r="C3689" s="1">
        <f>ROWS($B$2:B3689)</f>
        <v>3688</v>
      </c>
      <c r="D3689" t="str">
        <f>IF(Formulaire!$D$35=Communes!B3689,Communes!C3689,"")</f>
        <v/>
      </c>
      <c r="E3689" t="str">
        <f t="shared" si="57"/>
        <v/>
      </c>
      <c r="F3689" s="1" t="str" cm="1">
        <f t="array" ref="F3689">IFERROR(INDEX($A$2:$A$4718,E3689),"")</f>
        <v/>
      </c>
    </row>
    <row r="3690" spans="1:6" x14ac:dyDescent="0.3">
      <c r="A3690" t="s">
        <v>3574</v>
      </c>
      <c r="B3690">
        <v>64300</v>
      </c>
      <c r="C3690" s="1">
        <f>ROWS($B$2:B3690)</f>
        <v>3689</v>
      </c>
      <c r="D3690" t="str">
        <f>IF(Formulaire!$D$35=Communes!B3690,Communes!C3690,"")</f>
        <v/>
      </c>
      <c r="E3690" t="str">
        <f t="shared" si="57"/>
        <v/>
      </c>
      <c r="F3690" s="1" t="str" cm="1">
        <f t="array" ref="F3690">IFERROR(INDEX($A$2:$A$4718,E3690),"")</f>
        <v/>
      </c>
    </row>
    <row r="3691" spans="1:6" x14ac:dyDescent="0.3">
      <c r="A3691" t="s">
        <v>3574</v>
      </c>
      <c r="B3691">
        <v>64300</v>
      </c>
      <c r="C3691" s="1">
        <f>ROWS($B$2:B3691)</f>
        <v>3690</v>
      </c>
      <c r="D3691" t="str">
        <f>IF(Formulaire!$D$35=Communes!B3691,Communes!C3691,"")</f>
        <v/>
      </c>
      <c r="E3691" t="str">
        <f t="shared" si="57"/>
        <v/>
      </c>
      <c r="F3691" s="1" t="str" cm="1">
        <f t="array" ref="F3691">IFERROR(INDEX($A$2:$A$4718,E3691),"")</f>
        <v/>
      </c>
    </row>
    <row r="3692" spans="1:6" x14ac:dyDescent="0.3">
      <c r="A3692" t="s">
        <v>3574</v>
      </c>
      <c r="B3692">
        <v>64300</v>
      </c>
      <c r="C3692" s="1">
        <f>ROWS($B$2:B3692)</f>
        <v>3691</v>
      </c>
      <c r="D3692" t="str">
        <f>IF(Formulaire!$D$35=Communes!B3692,Communes!C3692,"")</f>
        <v/>
      </c>
      <c r="E3692" t="str">
        <f t="shared" si="57"/>
        <v/>
      </c>
      <c r="F3692" s="1" t="str" cm="1">
        <f t="array" ref="F3692">IFERROR(INDEX($A$2:$A$4718,E3692),"")</f>
        <v/>
      </c>
    </row>
    <row r="3693" spans="1:6" x14ac:dyDescent="0.3">
      <c r="A3693" t="s">
        <v>3574</v>
      </c>
      <c r="B3693">
        <v>64300</v>
      </c>
      <c r="C3693" s="1">
        <f>ROWS($B$2:B3693)</f>
        <v>3692</v>
      </c>
      <c r="D3693" t="str">
        <f>IF(Formulaire!$D$35=Communes!B3693,Communes!C3693,"")</f>
        <v/>
      </c>
      <c r="E3693" t="str">
        <f t="shared" si="57"/>
        <v/>
      </c>
      <c r="F3693" s="1" t="str" cm="1">
        <f t="array" ref="F3693">IFERROR(INDEX($A$2:$A$4718,E3693),"")</f>
        <v/>
      </c>
    </row>
    <row r="3694" spans="1:6" x14ac:dyDescent="0.3">
      <c r="A3694" t="s">
        <v>3575</v>
      </c>
      <c r="B3694">
        <v>64410</v>
      </c>
      <c r="C3694" s="1">
        <f>ROWS($B$2:B3694)</f>
        <v>3693</v>
      </c>
      <c r="D3694" t="str">
        <f>IF(Formulaire!$D$35=Communes!B3694,Communes!C3694,"")</f>
        <v/>
      </c>
      <c r="E3694" t="str">
        <f t="shared" si="57"/>
        <v/>
      </c>
      <c r="F3694" s="1" t="str" cm="1">
        <f t="array" ref="F3694">IFERROR(INDEX($A$2:$A$4718,E3694),"")</f>
        <v/>
      </c>
    </row>
    <row r="3695" spans="1:6" x14ac:dyDescent="0.3">
      <c r="A3695" t="s">
        <v>3576</v>
      </c>
      <c r="B3695">
        <v>64460</v>
      </c>
      <c r="C3695" s="1">
        <f>ROWS($B$2:B3695)</f>
        <v>3694</v>
      </c>
      <c r="D3695" t="str">
        <f>IF(Formulaire!$D$35=Communes!B3695,Communes!C3695,"")</f>
        <v/>
      </c>
      <c r="E3695" t="str">
        <f t="shared" si="57"/>
        <v/>
      </c>
      <c r="F3695" s="1" t="str" cm="1">
        <f t="array" ref="F3695">IFERROR(INDEX($A$2:$A$4718,E3695),"")</f>
        <v/>
      </c>
    </row>
    <row r="3696" spans="1:6" x14ac:dyDescent="0.3">
      <c r="A3696" t="s">
        <v>3577</v>
      </c>
      <c r="B3696">
        <v>64121</v>
      </c>
      <c r="C3696" s="1">
        <f>ROWS($B$2:B3696)</f>
        <v>3695</v>
      </c>
      <c r="D3696" t="str">
        <f>IF(Formulaire!$D$35=Communes!B3696,Communes!C3696,"")</f>
        <v/>
      </c>
      <c r="E3696" t="str">
        <f t="shared" si="57"/>
        <v/>
      </c>
      <c r="F3696" s="1" t="str" cm="1">
        <f t="array" ref="F3696">IFERROR(INDEX($A$2:$A$4718,E3696),"")</f>
        <v/>
      </c>
    </row>
    <row r="3697" spans="1:6" x14ac:dyDescent="0.3">
      <c r="A3697" t="s">
        <v>282</v>
      </c>
      <c r="B3697">
        <v>64800</v>
      </c>
      <c r="C3697" s="1">
        <f>ROWS($B$2:B3697)</f>
        <v>3696</v>
      </c>
      <c r="D3697" t="str">
        <f>IF(Formulaire!$D$35=Communes!B3697,Communes!C3697,"")</f>
        <v/>
      </c>
      <c r="E3697" t="str">
        <f t="shared" si="57"/>
        <v/>
      </c>
      <c r="F3697" s="1" t="str" cm="1">
        <f t="array" ref="F3697">IFERROR(INDEX($A$2:$A$4718,E3697),"")</f>
        <v/>
      </c>
    </row>
    <row r="3698" spans="1:6" x14ac:dyDescent="0.3">
      <c r="A3698" t="s">
        <v>3578</v>
      </c>
      <c r="B3698">
        <v>64330</v>
      </c>
      <c r="C3698" s="1">
        <f>ROWS($B$2:B3698)</f>
        <v>3697</v>
      </c>
      <c r="D3698" t="str">
        <f>IF(Formulaire!$D$35=Communes!B3698,Communes!C3698,"")</f>
        <v/>
      </c>
      <c r="E3698" t="str">
        <f t="shared" si="57"/>
        <v/>
      </c>
      <c r="F3698" s="1" t="str" cm="1">
        <f t="array" ref="F3698">IFERROR(INDEX($A$2:$A$4718,E3698),"")</f>
        <v/>
      </c>
    </row>
    <row r="3699" spans="1:6" x14ac:dyDescent="0.3">
      <c r="A3699" t="s">
        <v>240</v>
      </c>
      <c r="B3699">
        <v>64190</v>
      </c>
      <c r="C3699" s="1">
        <f>ROWS($B$2:B3699)</f>
        <v>3698</v>
      </c>
      <c r="D3699" t="str">
        <f>IF(Formulaire!$D$35=Communes!B3699,Communes!C3699,"")</f>
        <v/>
      </c>
      <c r="E3699" t="str">
        <f t="shared" si="57"/>
        <v/>
      </c>
      <c r="F3699" s="1" t="str" cm="1">
        <f t="array" ref="F3699">IFERROR(INDEX($A$2:$A$4718,E3699),"")</f>
        <v/>
      </c>
    </row>
    <row r="3700" spans="1:6" x14ac:dyDescent="0.3">
      <c r="A3700" t="s">
        <v>3579</v>
      </c>
      <c r="B3700">
        <v>64470</v>
      </c>
      <c r="C3700" s="1">
        <f>ROWS($B$2:B3700)</f>
        <v>3699</v>
      </c>
      <c r="D3700" t="str">
        <f>IF(Formulaire!$D$35=Communes!B3700,Communes!C3700,"")</f>
        <v/>
      </c>
      <c r="E3700" t="str">
        <f t="shared" si="57"/>
        <v/>
      </c>
      <c r="F3700" s="1" t="str" cm="1">
        <f t="array" ref="F3700">IFERROR(INDEX($A$2:$A$4718,E3700),"")</f>
        <v/>
      </c>
    </row>
    <row r="3701" spans="1:6" x14ac:dyDescent="0.3">
      <c r="A3701" t="s">
        <v>3580</v>
      </c>
      <c r="B3701">
        <v>64160</v>
      </c>
      <c r="C3701" s="1">
        <f>ROWS($B$2:B3701)</f>
        <v>3700</v>
      </c>
      <c r="D3701" t="str">
        <f>IF(Formulaire!$D$35=Communes!B3701,Communes!C3701,"")</f>
        <v/>
      </c>
      <c r="E3701" t="str">
        <f t="shared" si="57"/>
        <v/>
      </c>
      <c r="F3701" s="1" t="str" cm="1">
        <f t="array" ref="F3701">IFERROR(INDEX($A$2:$A$4718,E3701),"")</f>
        <v/>
      </c>
    </row>
    <row r="3702" spans="1:6" x14ac:dyDescent="0.3">
      <c r="A3702" t="s">
        <v>3581</v>
      </c>
      <c r="B3702">
        <v>64370</v>
      </c>
      <c r="C3702" s="1">
        <f>ROWS($B$2:B3702)</f>
        <v>3701</v>
      </c>
      <c r="D3702" t="str">
        <f>IF(Formulaire!$D$35=Communes!B3702,Communes!C3702,"")</f>
        <v/>
      </c>
      <c r="E3702" t="str">
        <f t="shared" si="57"/>
        <v/>
      </c>
      <c r="F3702" s="1" t="str" cm="1">
        <f t="array" ref="F3702">IFERROR(INDEX($A$2:$A$4718,E3702),"")</f>
        <v/>
      </c>
    </row>
    <row r="3703" spans="1:6" x14ac:dyDescent="0.3">
      <c r="A3703" t="s">
        <v>3582</v>
      </c>
      <c r="B3703">
        <v>64990</v>
      </c>
      <c r="C3703" s="1">
        <f>ROWS($B$2:B3703)</f>
        <v>3702</v>
      </c>
      <c r="D3703" t="str">
        <f>IF(Formulaire!$D$35=Communes!B3703,Communes!C3703,"")</f>
        <v/>
      </c>
      <c r="E3703" t="str">
        <f t="shared" si="57"/>
        <v/>
      </c>
      <c r="F3703" s="1" t="str" cm="1">
        <f t="array" ref="F3703">IFERROR(INDEX($A$2:$A$4718,E3703),"")</f>
        <v/>
      </c>
    </row>
    <row r="3704" spans="1:6" x14ac:dyDescent="0.3">
      <c r="A3704" t="s">
        <v>3583</v>
      </c>
      <c r="B3704">
        <v>64330</v>
      </c>
      <c r="C3704" s="1">
        <f>ROWS($B$2:B3704)</f>
        <v>3703</v>
      </c>
      <c r="D3704" t="str">
        <f>IF(Formulaire!$D$35=Communes!B3704,Communes!C3704,"")</f>
        <v/>
      </c>
      <c r="E3704" t="str">
        <f t="shared" si="57"/>
        <v/>
      </c>
      <c r="F3704" s="1" t="str" cm="1">
        <f t="array" ref="F3704">IFERROR(INDEX($A$2:$A$4718,E3704),"")</f>
        <v/>
      </c>
    </row>
    <row r="3705" spans="1:6" x14ac:dyDescent="0.3">
      <c r="A3705" t="s">
        <v>3584</v>
      </c>
      <c r="B3705">
        <v>64400</v>
      </c>
      <c r="C3705" s="1">
        <f>ROWS($B$2:B3705)</f>
        <v>3704</v>
      </c>
      <c r="D3705" t="str">
        <f>IF(Formulaire!$D$35=Communes!B3705,Communes!C3705,"")</f>
        <v/>
      </c>
      <c r="E3705" t="str">
        <f t="shared" si="57"/>
        <v/>
      </c>
      <c r="F3705" s="1" t="str" cm="1">
        <f t="array" ref="F3705">IFERROR(INDEX($A$2:$A$4718,E3705),"")</f>
        <v/>
      </c>
    </row>
    <row r="3706" spans="1:6" x14ac:dyDescent="0.3">
      <c r="A3706" t="s">
        <v>3585</v>
      </c>
      <c r="B3706">
        <v>64150</v>
      </c>
      <c r="C3706" s="1">
        <f>ROWS($B$2:B3706)</f>
        <v>3705</v>
      </c>
      <c r="D3706" t="str">
        <f>IF(Formulaire!$D$35=Communes!B3706,Communes!C3706,"")</f>
        <v/>
      </c>
      <c r="E3706" t="str">
        <f t="shared" si="57"/>
        <v/>
      </c>
      <c r="F3706" s="1" t="str" cm="1">
        <f t="array" ref="F3706">IFERROR(INDEX($A$2:$A$4718,E3706),"")</f>
        <v/>
      </c>
    </row>
    <row r="3707" spans="1:6" x14ac:dyDescent="0.3">
      <c r="A3707" t="s">
        <v>3586</v>
      </c>
      <c r="B3707">
        <v>64130</v>
      </c>
      <c r="C3707" s="1">
        <f>ROWS($B$2:B3707)</f>
        <v>3706</v>
      </c>
      <c r="D3707" t="str">
        <f>IF(Formulaire!$D$35=Communes!B3707,Communes!C3707,"")</f>
        <v/>
      </c>
      <c r="E3707" t="str">
        <f t="shared" si="57"/>
        <v/>
      </c>
      <c r="F3707" s="1" t="str" cm="1">
        <f t="array" ref="F3707">IFERROR(INDEX($A$2:$A$4718,E3707),"")</f>
        <v/>
      </c>
    </row>
    <row r="3708" spans="1:6" x14ac:dyDescent="0.3">
      <c r="A3708" t="s">
        <v>3587</v>
      </c>
      <c r="B3708">
        <v>64190</v>
      </c>
      <c r="C3708" s="1">
        <f>ROWS($B$2:B3708)</f>
        <v>3707</v>
      </c>
      <c r="D3708" t="str">
        <f>IF(Formulaire!$D$35=Communes!B3708,Communes!C3708,"")</f>
        <v/>
      </c>
      <c r="E3708" t="str">
        <f t="shared" si="57"/>
        <v/>
      </c>
      <c r="F3708" s="1" t="str" cm="1">
        <f t="array" ref="F3708">IFERROR(INDEX($A$2:$A$4718,E3708),"")</f>
        <v/>
      </c>
    </row>
    <row r="3709" spans="1:6" x14ac:dyDescent="0.3">
      <c r="A3709" t="s">
        <v>3588</v>
      </c>
      <c r="B3709">
        <v>64510</v>
      </c>
      <c r="C3709" s="1">
        <f>ROWS($B$2:B3709)</f>
        <v>3708</v>
      </c>
      <c r="D3709" t="str">
        <f>IF(Formulaire!$D$35=Communes!B3709,Communes!C3709,"")</f>
        <v/>
      </c>
      <c r="E3709" t="str">
        <f t="shared" si="57"/>
        <v/>
      </c>
      <c r="F3709" s="1" t="str" cm="1">
        <f t="array" ref="F3709">IFERROR(INDEX($A$2:$A$4718,E3709),"")</f>
        <v/>
      </c>
    </row>
    <row r="3710" spans="1:6" x14ac:dyDescent="0.3">
      <c r="A3710" t="s">
        <v>3589</v>
      </c>
      <c r="B3710">
        <v>64190</v>
      </c>
      <c r="C3710" s="1">
        <f>ROWS($B$2:B3710)</f>
        <v>3709</v>
      </c>
      <c r="D3710" t="str">
        <f>IF(Formulaire!$D$35=Communes!B3710,Communes!C3710,"")</f>
        <v/>
      </c>
      <c r="E3710" t="str">
        <f t="shared" si="57"/>
        <v/>
      </c>
      <c r="F3710" s="1" t="str" cm="1">
        <f t="array" ref="F3710">IFERROR(INDEX($A$2:$A$4718,E3710),"")</f>
        <v/>
      </c>
    </row>
    <row r="3711" spans="1:6" x14ac:dyDescent="0.3">
      <c r="A3711" t="s">
        <v>3590</v>
      </c>
      <c r="B3711">
        <v>64450</v>
      </c>
      <c r="C3711" s="1">
        <f>ROWS($B$2:B3711)</f>
        <v>3710</v>
      </c>
      <c r="D3711" t="str">
        <f>IF(Formulaire!$D$35=Communes!B3711,Communes!C3711,"")</f>
        <v/>
      </c>
      <c r="E3711" t="str">
        <f t="shared" si="57"/>
        <v/>
      </c>
      <c r="F3711" s="1" t="str" cm="1">
        <f t="array" ref="F3711">IFERROR(INDEX($A$2:$A$4718,E3711),"")</f>
        <v/>
      </c>
    </row>
    <row r="3712" spans="1:6" x14ac:dyDescent="0.3">
      <c r="A3712" t="s">
        <v>3591</v>
      </c>
      <c r="B3712">
        <v>64190</v>
      </c>
      <c r="C3712" s="1">
        <f>ROWS($B$2:B3712)</f>
        <v>3711</v>
      </c>
      <c r="D3712" t="str">
        <f>IF(Formulaire!$D$35=Communes!B3712,Communes!C3712,"")</f>
        <v/>
      </c>
      <c r="E3712" t="str">
        <f t="shared" si="57"/>
        <v/>
      </c>
      <c r="F3712" s="1" t="str" cm="1">
        <f t="array" ref="F3712">IFERROR(INDEX($A$2:$A$4718,E3712),"")</f>
        <v/>
      </c>
    </row>
    <row r="3713" spans="1:6" x14ac:dyDescent="0.3">
      <c r="A3713" t="s">
        <v>3200</v>
      </c>
      <c r="B3713">
        <v>64800</v>
      </c>
      <c r="C3713" s="1">
        <f>ROWS($B$2:B3713)</f>
        <v>3712</v>
      </c>
      <c r="D3713" t="str">
        <f>IF(Formulaire!$D$35=Communes!B3713,Communes!C3713,"")</f>
        <v/>
      </c>
      <c r="E3713" t="str">
        <f t="shared" si="57"/>
        <v/>
      </c>
      <c r="F3713" s="1" t="str" cm="1">
        <f t="array" ref="F3713">IFERROR(INDEX($A$2:$A$4718,E3713),"")</f>
        <v/>
      </c>
    </row>
    <row r="3714" spans="1:6" x14ac:dyDescent="0.3">
      <c r="A3714" t="s">
        <v>3592</v>
      </c>
      <c r="B3714">
        <v>64150</v>
      </c>
      <c r="C3714" s="1">
        <f>ROWS($B$2:B3714)</f>
        <v>3713</v>
      </c>
      <c r="D3714" t="str">
        <f>IF(Formulaire!$D$35=Communes!B3714,Communes!C3714,"")</f>
        <v/>
      </c>
      <c r="E3714" t="str">
        <f t="shared" si="57"/>
        <v/>
      </c>
      <c r="F3714" s="1" t="str" cm="1">
        <f t="array" ref="F3714">IFERROR(INDEX($A$2:$A$4718,E3714),"")</f>
        <v/>
      </c>
    </row>
    <row r="3715" spans="1:6" x14ac:dyDescent="0.3">
      <c r="A3715" t="s">
        <v>3593</v>
      </c>
      <c r="B3715">
        <v>64420</v>
      </c>
      <c r="C3715" s="1">
        <f>ROWS($B$2:B3715)</f>
        <v>3714</v>
      </c>
      <c r="D3715" t="str">
        <f>IF(Formulaire!$D$35=Communes!B3715,Communes!C3715,"")</f>
        <v/>
      </c>
      <c r="E3715" t="str">
        <f t="shared" ref="E3715:E3778" si="58">IFERROR(SMALL($D:$D,C3715),"")</f>
        <v/>
      </c>
      <c r="F3715" s="1" t="str" cm="1">
        <f t="array" ref="F3715">IFERROR(INDEX($A$2:$A$4718,E3715),"")</f>
        <v/>
      </c>
    </row>
    <row r="3716" spans="1:6" x14ac:dyDescent="0.3">
      <c r="A3716" t="s">
        <v>3594</v>
      </c>
      <c r="B3716">
        <v>64190</v>
      </c>
      <c r="C3716" s="1">
        <f>ROWS($B$2:B3716)</f>
        <v>3715</v>
      </c>
      <c r="D3716" t="str">
        <f>IF(Formulaire!$D$35=Communes!B3716,Communes!C3716,"")</f>
        <v/>
      </c>
      <c r="E3716" t="str">
        <f t="shared" si="58"/>
        <v/>
      </c>
      <c r="F3716" s="1" t="str" cm="1">
        <f t="array" ref="F3716">IFERROR(INDEX($A$2:$A$4718,E3716),"")</f>
        <v/>
      </c>
    </row>
    <row r="3717" spans="1:6" x14ac:dyDescent="0.3">
      <c r="A3717" t="s">
        <v>3595</v>
      </c>
      <c r="B3717">
        <v>64680</v>
      </c>
      <c r="C3717" s="1">
        <f>ROWS($B$2:B3717)</f>
        <v>3716</v>
      </c>
      <c r="D3717" t="str">
        <f>IF(Formulaire!$D$35=Communes!B3717,Communes!C3717,"")</f>
        <v/>
      </c>
      <c r="E3717" t="str">
        <f t="shared" si="58"/>
        <v/>
      </c>
      <c r="F3717" s="1" t="str" cm="1">
        <f t="array" ref="F3717">IFERROR(INDEX($A$2:$A$4718,E3717),"")</f>
        <v/>
      </c>
    </row>
    <row r="3718" spans="1:6" x14ac:dyDescent="0.3">
      <c r="A3718" t="s">
        <v>3596</v>
      </c>
      <c r="B3718">
        <v>64400</v>
      </c>
      <c r="C3718" s="1">
        <f>ROWS($B$2:B3718)</f>
        <v>3717</v>
      </c>
      <c r="D3718" t="str">
        <f>IF(Formulaire!$D$35=Communes!B3718,Communes!C3718,"")</f>
        <v/>
      </c>
      <c r="E3718" t="str">
        <f t="shared" si="58"/>
        <v/>
      </c>
      <c r="F3718" s="1" t="str" cm="1">
        <f t="array" ref="F3718">IFERROR(INDEX($A$2:$A$4718,E3718),"")</f>
        <v/>
      </c>
    </row>
    <row r="3719" spans="1:6" x14ac:dyDescent="0.3">
      <c r="A3719" t="s">
        <v>3597</v>
      </c>
      <c r="B3719">
        <v>64390</v>
      </c>
      <c r="C3719" s="1">
        <f>ROWS($B$2:B3719)</f>
        <v>3718</v>
      </c>
      <c r="D3719" t="str">
        <f>IF(Formulaire!$D$35=Communes!B3719,Communes!C3719,"")</f>
        <v/>
      </c>
      <c r="E3719" t="str">
        <f t="shared" si="58"/>
        <v/>
      </c>
      <c r="F3719" s="1" t="str" cm="1">
        <f t="array" ref="F3719">IFERROR(INDEX($A$2:$A$4718,E3719),"")</f>
        <v/>
      </c>
    </row>
    <row r="3720" spans="1:6" x14ac:dyDescent="0.3">
      <c r="A3720" t="s">
        <v>3598</v>
      </c>
      <c r="B3720">
        <v>64130</v>
      </c>
      <c r="C3720" s="1">
        <f>ROWS($B$2:B3720)</f>
        <v>3719</v>
      </c>
      <c r="D3720" t="str">
        <f>IF(Formulaire!$D$35=Communes!B3720,Communes!C3720,"")</f>
        <v/>
      </c>
      <c r="E3720" t="str">
        <f t="shared" si="58"/>
        <v/>
      </c>
      <c r="F3720" s="1" t="str" cm="1">
        <f t="array" ref="F3720">IFERROR(INDEX($A$2:$A$4718,E3720),"")</f>
        <v/>
      </c>
    </row>
    <row r="3721" spans="1:6" x14ac:dyDescent="0.3">
      <c r="A3721" t="s">
        <v>3599</v>
      </c>
      <c r="B3721">
        <v>64120</v>
      </c>
      <c r="C3721" s="1">
        <f>ROWS($B$2:B3721)</f>
        <v>3720</v>
      </c>
      <c r="D3721" t="str">
        <f>IF(Formulaire!$D$35=Communes!B3721,Communes!C3721,"")</f>
        <v/>
      </c>
      <c r="E3721" t="str">
        <f t="shared" si="58"/>
        <v/>
      </c>
      <c r="F3721" s="1" t="str" cm="1">
        <f t="array" ref="F3721">IFERROR(INDEX($A$2:$A$4718,E3721),"")</f>
        <v/>
      </c>
    </row>
    <row r="3722" spans="1:6" x14ac:dyDescent="0.3">
      <c r="A3722" t="s">
        <v>3600</v>
      </c>
      <c r="B3722">
        <v>64400</v>
      </c>
      <c r="C3722" s="1">
        <f>ROWS($B$2:B3722)</f>
        <v>3721</v>
      </c>
      <c r="D3722" t="str">
        <f>IF(Formulaire!$D$35=Communes!B3722,Communes!C3722,"")</f>
        <v/>
      </c>
      <c r="E3722" t="str">
        <f t="shared" si="58"/>
        <v/>
      </c>
      <c r="F3722" s="1" t="str" cm="1">
        <f t="array" ref="F3722">IFERROR(INDEX($A$2:$A$4718,E3722),"")</f>
        <v/>
      </c>
    </row>
    <row r="3723" spans="1:6" x14ac:dyDescent="0.3">
      <c r="A3723" t="s">
        <v>3601</v>
      </c>
      <c r="B3723">
        <v>64390</v>
      </c>
      <c r="C3723" s="1">
        <f>ROWS($B$2:B3723)</f>
        <v>3722</v>
      </c>
      <c r="D3723" t="str">
        <f>IF(Formulaire!$D$35=Communes!B3723,Communes!C3723,"")</f>
        <v/>
      </c>
      <c r="E3723" t="str">
        <f t="shared" si="58"/>
        <v/>
      </c>
      <c r="F3723" s="1" t="str" cm="1">
        <f t="array" ref="F3723">IFERROR(INDEX($A$2:$A$4718,E3723),"")</f>
        <v/>
      </c>
    </row>
    <row r="3724" spans="1:6" x14ac:dyDescent="0.3">
      <c r="A3724" t="s">
        <v>3602</v>
      </c>
      <c r="B3724">
        <v>64390</v>
      </c>
      <c r="C3724" s="1">
        <f>ROWS($B$2:B3724)</f>
        <v>3723</v>
      </c>
      <c r="D3724" t="str">
        <f>IF(Formulaire!$D$35=Communes!B3724,Communes!C3724,"")</f>
        <v/>
      </c>
      <c r="E3724" t="str">
        <f t="shared" si="58"/>
        <v/>
      </c>
      <c r="F3724" s="1" t="str" cm="1">
        <f t="array" ref="F3724">IFERROR(INDEX($A$2:$A$4718,E3724),"")</f>
        <v/>
      </c>
    </row>
    <row r="3725" spans="1:6" x14ac:dyDescent="0.3">
      <c r="A3725" t="s">
        <v>3603</v>
      </c>
      <c r="B3725">
        <v>64120</v>
      </c>
      <c r="C3725" s="1">
        <f>ROWS($B$2:B3725)</f>
        <v>3724</v>
      </c>
      <c r="D3725" t="str">
        <f>IF(Formulaire!$D$35=Communes!B3725,Communes!C3725,"")</f>
        <v/>
      </c>
      <c r="E3725" t="str">
        <f t="shared" si="58"/>
        <v/>
      </c>
      <c r="F3725" s="1" t="str" cm="1">
        <f t="array" ref="F3725">IFERROR(INDEX($A$2:$A$4718,E3725),"")</f>
        <v/>
      </c>
    </row>
    <row r="3726" spans="1:6" x14ac:dyDescent="0.3">
      <c r="A3726" t="s">
        <v>3604</v>
      </c>
      <c r="B3726">
        <v>64300</v>
      </c>
      <c r="C3726" s="1">
        <f>ROWS($B$2:B3726)</f>
        <v>3725</v>
      </c>
      <c r="D3726" t="str">
        <f>IF(Formulaire!$D$35=Communes!B3726,Communes!C3726,"")</f>
        <v/>
      </c>
      <c r="E3726" t="str">
        <f t="shared" si="58"/>
        <v/>
      </c>
      <c r="F3726" s="1" t="str" cm="1">
        <f t="array" ref="F3726">IFERROR(INDEX($A$2:$A$4718,E3726),"")</f>
        <v/>
      </c>
    </row>
    <row r="3727" spans="1:6" x14ac:dyDescent="0.3">
      <c r="A3727" t="s">
        <v>3604</v>
      </c>
      <c r="B3727">
        <v>64300</v>
      </c>
      <c r="C3727" s="1">
        <f>ROWS($B$2:B3727)</f>
        <v>3726</v>
      </c>
      <c r="D3727" t="str">
        <f>IF(Formulaire!$D$35=Communes!B3727,Communes!C3727,"")</f>
        <v/>
      </c>
      <c r="E3727" t="str">
        <f t="shared" si="58"/>
        <v/>
      </c>
      <c r="F3727" s="1" t="str" cm="1">
        <f t="array" ref="F3727">IFERROR(INDEX($A$2:$A$4718,E3727),"")</f>
        <v/>
      </c>
    </row>
    <row r="3728" spans="1:6" x14ac:dyDescent="0.3">
      <c r="A3728" t="s">
        <v>3605</v>
      </c>
      <c r="B3728">
        <v>64150</v>
      </c>
      <c r="C3728" s="1">
        <f>ROWS($B$2:B3728)</f>
        <v>3727</v>
      </c>
      <c r="D3728" t="str">
        <f>IF(Formulaire!$D$35=Communes!B3728,Communes!C3728,"")</f>
        <v/>
      </c>
      <c r="E3728" t="str">
        <f t="shared" si="58"/>
        <v/>
      </c>
      <c r="F3728" s="1" t="str" cm="1">
        <f t="array" ref="F3728">IFERROR(INDEX($A$2:$A$4718,E3728),"")</f>
        <v/>
      </c>
    </row>
    <row r="3729" spans="1:6" x14ac:dyDescent="0.3">
      <c r="A3729" t="s">
        <v>3606</v>
      </c>
      <c r="B3729">
        <v>64470</v>
      </c>
      <c r="C3729" s="1">
        <f>ROWS($B$2:B3729)</f>
        <v>3728</v>
      </c>
      <c r="D3729" t="str">
        <f>IF(Formulaire!$D$35=Communes!B3729,Communes!C3729,"")</f>
        <v/>
      </c>
      <c r="E3729" t="str">
        <f t="shared" si="58"/>
        <v/>
      </c>
      <c r="F3729" s="1" t="str" cm="1">
        <f t="array" ref="F3729">IFERROR(INDEX($A$2:$A$4718,E3729),"")</f>
        <v/>
      </c>
    </row>
    <row r="3730" spans="1:6" x14ac:dyDescent="0.3">
      <c r="A3730" t="s">
        <v>3607</v>
      </c>
      <c r="B3730">
        <v>64490</v>
      </c>
      <c r="C3730" s="1">
        <f>ROWS($B$2:B3730)</f>
        <v>3729</v>
      </c>
      <c r="D3730" t="str">
        <f>IF(Formulaire!$D$35=Communes!B3730,Communes!C3730,"")</f>
        <v/>
      </c>
      <c r="E3730" t="str">
        <f t="shared" si="58"/>
        <v/>
      </c>
      <c r="F3730" s="1" t="str" cm="1">
        <f t="array" ref="F3730">IFERROR(INDEX($A$2:$A$4718,E3730),"")</f>
        <v/>
      </c>
    </row>
    <row r="3731" spans="1:6" x14ac:dyDescent="0.3">
      <c r="A3731" t="s">
        <v>3608</v>
      </c>
      <c r="B3731">
        <v>64190</v>
      </c>
      <c r="C3731" s="1">
        <f>ROWS($B$2:B3731)</f>
        <v>3730</v>
      </c>
      <c r="D3731" t="str">
        <f>IF(Formulaire!$D$35=Communes!B3731,Communes!C3731,"")</f>
        <v/>
      </c>
      <c r="E3731" t="str">
        <f t="shared" si="58"/>
        <v/>
      </c>
      <c r="F3731" s="1" t="str" cm="1">
        <f t="array" ref="F3731">IFERROR(INDEX($A$2:$A$4718,E3731),"")</f>
        <v/>
      </c>
    </row>
    <row r="3732" spans="1:6" x14ac:dyDescent="0.3">
      <c r="A3732" t="s">
        <v>3609</v>
      </c>
      <c r="B3732">
        <v>64390</v>
      </c>
      <c r="C3732" s="1">
        <f>ROWS($B$2:B3732)</f>
        <v>3731</v>
      </c>
      <c r="D3732" t="str">
        <f>IF(Formulaire!$D$35=Communes!B3732,Communes!C3732,"")</f>
        <v/>
      </c>
      <c r="E3732" t="str">
        <f t="shared" si="58"/>
        <v/>
      </c>
      <c r="F3732" s="1" t="str" cm="1">
        <f t="array" ref="F3732">IFERROR(INDEX($A$2:$A$4718,E3732),"")</f>
        <v/>
      </c>
    </row>
    <row r="3733" spans="1:6" x14ac:dyDescent="0.3">
      <c r="A3733" t="s">
        <v>3610</v>
      </c>
      <c r="B3733">
        <v>64780</v>
      </c>
      <c r="C3733" s="1">
        <f>ROWS($B$2:B3733)</f>
        <v>3732</v>
      </c>
      <c r="D3733" t="str">
        <f>IF(Formulaire!$D$35=Communes!B3733,Communes!C3733,"")</f>
        <v/>
      </c>
      <c r="E3733" t="str">
        <f t="shared" si="58"/>
        <v/>
      </c>
      <c r="F3733" s="1" t="str" cm="1">
        <f t="array" ref="F3733">IFERROR(INDEX($A$2:$A$4718,E3733),"")</f>
        <v/>
      </c>
    </row>
    <row r="3734" spans="1:6" x14ac:dyDescent="0.3">
      <c r="A3734" t="s">
        <v>3611</v>
      </c>
      <c r="B3734">
        <v>64120</v>
      </c>
      <c r="C3734" s="1">
        <f>ROWS($B$2:B3734)</f>
        <v>3733</v>
      </c>
      <c r="D3734" t="str">
        <f>IF(Formulaire!$D$35=Communes!B3734,Communes!C3734,"")</f>
        <v/>
      </c>
      <c r="E3734" t="str">
        <f t="shared" si="58"/>
        <v/>
      </c>
      <c r="F3734" s="1" t="str" cm="1">
        <f t="array" ref="F3734">IFERROR(INDEX($A$2:$A$4718,E3734),"")</f>
        <v/>
      </c>
    </row>
    <row r="3735" spans="1:6" x14ac:dyDescent="0.3">
      <c r="A3735" t="s">
        <v>3612</v>
      </c>
      <c r="B3735">
        <v>64160</v>
      </c>
      <c r="C3735" s="1">
        <f>ROWS($B$2:B3735)</f>
        <v>3734</v>
      </c>
      <c r="D3735" t="str">
        <f>IF(Formulaire!$D$35=Communes!B3735,Communes!C3735,"")</f>
        <v/>
      </c>
      <c r="E3735" t="str">
        <f t="shared" si="58"/>
        <v/>
      </c>
      <c r="F3735" s="1" t="str" cm="1">
        <f t="array" ref="F3735">IFERROR(INDEX($A$2:$A$4718,E3735),"")</f>
        <v/>
      </c>
    </row>
    <row r="3736" spans="1:6" x14ac:dyDescent="0.3">
      <c r="A3736" t="s">
        <v>3613</v>
      </c>
      <c r="B3736">
        <v>64320</v>
      </c>
      <c r="C3736" s="1">
        <f>ROWS($B$2:B3736)</f>
        <v>3735</v>
      </c>
      <c r="D3736" t="str">
        <f>IF(Formulaire!$D$35=Communes!B3736,Communes!C3736,"")</f>
        <v/>
      </c>
      <c r="E3736" t="str">
        <f t="shared" si="58"/>
        <v/>
      </c>
      <c r="F3736" s="1" t="str" cm="1">
        <f t="array" ref="F3736">IFERROR(INDEX($A$2:$A$4718,E3736),"")</f>
        <v/>
      </c>
    </row>
    <row r="3737" spans="1:6" x14ac:dyDescent="0.3">
      <c r="A3737" t="s">
        <v>3614</v>
      </c>
      <c r="B3737">
        <v>64300</v>
      </c>
      <c r="C3737" s="1">
        <f>ROWS($B$2:B3737)</f>
        <v>3736</v>
      </c>
      <c r="D3737" t="str">
        <f>IF(Formulaire!$D$35=Communes!B3737,Communes!C3737,"")</f>
        <v/>
      </c>
      <c r="E3737" t="str">
        <f t="shared" si="58"/>
        <v/>
      </c>
      <c r="F3737" s="1" t="str" cm="1">
        <f t="array" ref="F3737">IFERROR(INDEX($A$2:$A$4718,E3737),"")</f>
        <v/>
      </c>
    </row>
    <row r="3738" spans="1:6" x14ac:dyDescent="0.3">
      <c r="A3738" t="s">
        <v>3614</v>
      </c>
      <c r="B3738">
        <v>64300</v>
      </c>
      <c r="C3738" s="1">
        <f>ROWS($B$2:B3738)</f>
        <v>3737</v>
      </c>
      <c r="D3738" t="str">
        <f>IF(Formulaire!$D$35=Communes!B3738,Communes!C3738,"")</f>
        <v/>
      </c>
      <c r="E3738" t="str">
        <f t="shared" si="58"/>
        <v/>
      </c>
      <c r="F3738" s="1" t="str" cm="1">
        <f t="array" ref="F3738">IFERROR(INDEX($A$2:$A$4718,E3738),"")</f>
        <v/>
      </c>
    </row>
    <row r="3739" spans="1:6" x14ac:dyDescent="0.3">
      <c r="A3739" t="s">
        <v>3615</v>
      </c>
      <c r="B3739">
        <v>64120</v>
      </c>
      <c r="C3739" s="1">
        <f>ROWS($B$2:B3739)</f>
        <v>3738</v>
      </c>
      <c r="D3739" t="str">
        <f>IF(Formulaire!$D$35=Communes!B3739,Communes!C3739,"")</f>
        <v/>
      </c>
      <c r="E3739" t="str">
        <f t="shared" si="58"/>
        <v/>
      </c>
      <c r="F3739" s="1" t="str" cm="1">
        <f t="array" ref="F3739">IFERROR(INDEX($A$2:$A$4718,E3739),"")</f>
        <v/>
      </c>
    </row>
    <row r="3740" spans="1:6" x14ac:dyDescent="0.3">
      <c r="A3740" t="s">
        <v>3616</v>
      </c>
      <c r="B3740">
        <v>64360</v>
      </c>
      <c r="C3740" s="1">
        <f>ROWS($B$2:B3740)</f>
        <v>3739</v>
      </c>
      <c r="D3740" t="str">
        <f>IF(Formulaire!$D$35=Communes!B3740,Communes!C3740,"")</f>
        <v/>
      </c>
      <c r="E3740" t="str">
        <f t="shared" si="58"/>
        <v/>
      </c>
      <c r="F3740" s="1" t="str" cm="1">
        <f t="array" ref="F3740">IFERROR(INDEX($A$2:$A$4718,E3740),"")</f>
        <v/>
      </c>
    </row>
    <row r="3741" spans="1:6" x14ac:dyDescent="0.3">
      <c r="A3741" t="s">
        <v>3617</v>
      </c>
      <c r="B3741">
        <v>64150</v>
      </c>
      <c r="C3741" s="1">
        <f>ROWS($B$2:B3741)</f>
        <v>3740</v>
      </c>
      <c r="D3741" t="str">
        <f>IF(Formulaire!$D$35=Communes!B3741,Communes!C3741,"")</f>
        <v/>
      </c>
      <c r="E3741" t="str">
        <f t="shared" si="58"/>
        <v/>
      </c>
      <c r="F3741" s="1" t="str" cm="1">
        <f t="array" ref="F3741">IFERROR(INDEX($A$2:$A$4718,E3741),"")</f>
        <v/>
      </c>
    </row>
    <row r="3742" spans="1:6" x14ac:dyDescent="0.3">
      <c r="A3742" t="s">
        <v>3618</v>
      </c>
      <c r="B3742">
        <v>64800</v>
      </c>
      <c r="C3742" s="1">
        <f>ROWS($B$2:B3742)</f>
        <v>3741</v>
      </c>
      <c r="D3742" t="str">
        <f>IF(Formulaire!$D$35=Communes!B3742,Communes!C3742,"")</f>
        <v/>
      </c>
      <c r="E3742" t="str">
        <f t="shared" si="58"/>
        <v/>
      </c>
      <c r="F3742" s="1" t="str" cm="1">
        <f t="array" ref="F3742">IFERROR(INDEX($A$2:$A$4718,E3742),"")</f>
        <v/>
      </c>
    </row>
    <row r="3743" spans="1:6" x14ac:dyDescent="0.3">
      <c r="A3743" t="s">
        <v>3619</v>
      </c>
      <c r="B3743">
        <v>64000</v>
      </c>
      <c r="C3743" s="1">
        <f>ROWS($B$2:B3743)</f>
        <v>3742</v>
      </c>
      <c r="D3743" t="str">
        <f>IF(Formulaire!$D$35=Communes!B3743,Communes!C3743,"")</f>
        <v/>
      </c>
      <c r="E3743" t="str">
        <f t="shared" si="58"/>
        <v/>
      </c>
      <c r="F3743" s="1" t="str" cm="1">
        <f t="array" ref="F3743">IFERROR(INDEX($A$2:$A$4718,E3743),"")</f>
        <v/>
      </c>
    </row>
    <row r="3744" spans="1:6" x14ac:dyDescent="0.3">
      <c r="A3744" t="s">
        <v>3620</v>
      </c>
      <c r="B3744">
        <v>64350</v>
      </c>
      <c r="C3744" s="1">
        <f>ROWS($B$2:B3744)</f>
        <v>3743</v>
      </c>
      <c r="D3744" t="str">
        <f>IF(Formulaire!$D$35=Communes!B3744,Communes!C3744,"")</f>
        <v/>
      </c>
      <c r="E3744" t="str">
        <f t="shared" si="58"/>
        <v/>
      </c>
      <c r="F3744" s="1" t="str" cm="1">
        <f t="array" ref="F3744">IFERROR(INDEX($A$2:$A$4718,E3744),"")</f>
        <v/>
      </c>
    </row>
    <row r="3745" spans="1:6" x14ac:dyDescent="0.3">
      <c r="A3745" t="s">
        <v>3621</v>
      </c>
      <c r="B3745">
        <v>64410</v>
      </c>
      <c r="C3745" s="1">
        <f>ROWS($B$2:B3745)</f>
        <v>3744</v>
      </c>
      <c r="D3745" t="str">
        <f>IF(Formulaire!$D$35=Communes!B3745,Communes!C3745,"")</f>
        <v/>
      </c>
      <c r="E3745" t="str">
        <f t="shared" si="58"/>
        <v/>
      </c>
      <c r="F3745" s="1" t="str" cm="1">
        <f t="array" ref="F3745">IFERROR(INDEX($A$2:$A$4718,E3745),"")</f>
        <v/>
      </c>
    </row>
    <row r="3746" spans="1:6" x14ac:dyDescent="0.3">
      <c r="A3746" t="s">
        <v>3622</v>
      </c>
      <c r="B3746">
        <v>64230</v>
      </c>
      <c r="C3746" s="1">
        <f>ROWS($B$2:B3746)</f>
        <v>3745</v>
      </c>
      <c r="D3746" t="str">
        <f>IF(Formulaire!$D$35=Communes!B3746,Communes!C3746,"")</f>
        <v/>
      </c>
      <c r="E3746" t="str">
        <f t="shared" si="58"/>
        <v/>
      </c>
      <c r="F3746" s="1" t="str" cm="1">
        <f t="array" ref="F3746">IFERROR(INDEX($A$2:$A$4718,E3746),"")</f>
        <v/>
      </c>
    </row>
    <row r="3747" spans="1:6" x14ac:dyDescent="0.3">
      <c r="A3747" t="s">
        <v>3623</v>
      </c>
      <c r="B3747">
        <v>64400</v>
      </c>
      <c r="C3747" s="1">
        <f>ROWS($B$2:B3747)</f>
        <v>3746</v>
      </c>
      <c r="D3747" t="str">
        <f>IF(Formulaire!$D$35=Communes!B3747,Communes!C3747,"")</f>
        <v/>
      </c>
      <c r="E3747" t="str">
        <f t="shared" si="58"/>
        <v/>
      </c>
      <c r="F3747" s="1" t="str" cm="1">
        <f t="array" ref="F3747">IFERROR(INDEX($A$2:$A$4718,E3747),"")</f>
        <v/>
      </c>
    </row>
    <row r="3748" spans="1:6" x14ac:dyDescent="0.3">
      <c r="A3748" t="s">
        <v>3624</v>
      </c>
      <c r="B3748">
        <v>64370</v>
      </c>
      <c r="C3748" s="1">
        <f>ROWS($B$2:B3748)</f>
        <v>3747</v>
      </c>
      <c r="D3748" t="str">
        <f>IF(Formulaire!$D$35=Communes!B3748,Communes!C3748,"")</f>
        <v/>
      </c>
      <c r="E3748" t="str">
        <f t="shared" si="58"/>
        <v/>
      </c>
      <c r="F3748" s="1" t="str" cm="1">
        <f t="array" ref="F3748">IFERROR(INDEX($A$2:$A$4718,E3748),"")</f>
        <v/>
      </c>
    </row>
    <row r="3749" spans="1:6" x14ac:dyDescent="0.3">
      <c r="A3749" t="s">
        <v>3625</v>
      </c>
      <c r="B3749">
        <v>64460</v>
      </c>
      <c r="C3749" s="1">
        <f>ROWS($B$2:B3749)</f>
        <v>3748</v>
      </c>
      <c r="D3749" t="str">
        <f>IF(Formulaire!$D$35=Communes!B3749,Communes!C3749,"")</f>
        <v/>
      </c>
      <c r="E3749" t="str">
        <f t="shared" si="58"/>
        <v/>
      </c>
      <c r="F3749" s="1" t="str" cm="1">
        <f t="array" ref="F3749">IFERROR(INDEX($A$2:$A$4718,E3749),"")</f>
        <v/>
      </c>
    </row>
    <row r="3750" spans="1:6" x14ac:dyDescent="0.3">
      <c r="A3750" t="s">
        <v>3626</v>
      </c>
      <c r="B3750">
        <v>64460</v>
      </c>
      <c r="C3750" s="1">
        <f>ROWS($B$2:B3750)</f>
        <v>3749</v>
      </c>
      <c r="D3750" t="str">
        <f>IF(Formulaire!$D$35=Communes!B3750,Communes!C3750,"")</f>
        <v/>
      </c>
      <c r="E3750" t="str">
        <f t="shared" si="58"/>
        <v/>
      </c>
      <c r="F3750" s="1" t="str" cm="1">
        <f t="array" ref="F3750">IFERROR(INDEX($A$2:$A$4718,E3750),"")</f>
        <v/>
      </c>
    </row>
    <row r="3751" spans="1:6" x14ac:dyDescent="0.3">
      <c r="A3751" t="s">
        <v>3627</v>
      </c>
      <c r="B3751">
        <v>64530</v>
      </c>
      <c r="C3751" s="1">
        <f>ROWS($B$2:B3751)</f>
        <v>3750</v>
      </c>
      <c r="D3751" t="str">
        <f>IF(Formulaire!$D$35=Communes!B3751,Communes!C3751,"")</f>
        <v/>
      </c>
      <c r="E3751" t="str">
        <f t="shared" si="58"/>
        <v/>
      </c>
      <c r="F3751" s="1" t="str" cm="1">
        <f t="array" ref="F3751">IFERROR(INDEX($A$2:$A$4718,E3751),"")</f>
        <v/>
      </c>
    </row>
    <row r="3752" spans="1:6" x14ac:dyDescent="0.3">
      <c r="A3752" t="s">
        <v>3628</v>
      </c>
      <c r="B3752">
        <v>64460</v>
      </c>
      <c r="C3752" s="1">
        <f>ROWS($B$2:B3752)</f>
        <v>3751</v>
      </c>
      <c r="D3752" t="str">
        <f>IF(Formulaire!$D$35=Communes!B3752,Communes!C3752,"")</f>
        <v/>
      </c>
      <c r="E3752" t="str">
        <f t="shared" si="58"/>
        <v/>
      </c>
      <c r="F3752" s="1" t="str" cm="1">
        <f t="array" ref="F3752">IFERROR(INDEX($A$2:$A$4718,E3752),"")</f>
        <v/>
      </c>
    </row>
    <row r="3753" spans="1:6" x14ac:dyDescent="0.3">
      <c r="A3753" t="s">
        <v>3629</v>
      </c>
      <c r="B3753">
        <v>64330</v>
      </c>
      <c r="C3753" s="1">
        <f>ROWS($B$2:B3753)</f>
        <v>3752</v>
      </c>
      <c r="D3753" t="str">
        <f>IF(Formulaire!$D$35=Communes!B3753,Communes!C3753,"")</f>
        <v/>
      </c>
      <c r="E3753" t="str">
        <f t="shared" si="58"/>
        <v/>
      </c>
      <c r="F3753" s="1" t="str" cm="1">
        <f t="array" ref="F3753">IFERROR(INDEX($A$2:$A$4718,E3753),"")</f>
        <v/>
      </c>
    </row>
    <row r="3754" spans="1:6" x14ac:dyDescent="0.3">
      <c r="A3754" t="s">
        <v>3630</v>
      </c>
      <c r="B3754">
        <v>64410</v>
      </c>
      <c r="C3754" s="1">
        <f>ROWS($B$2:B3754)</f>
        <v>3753</v>
      </c>
      <c r="D3754" t="str">
        <f>IF(Formulaire!$D$35=Communes!B3754,Communes!C3754,"")</f>
        <v/>
      </c>
      <c r="E3754" t="str">
        <f t="shared" si="58"/>
        <v/>
      </c>
      <c r="F3754" s="1" t="str" cm="1">
        <f t="array" ref="F3754">IFERROR(INDEX($A$2:$A$4718,E3754),"")</f>
        <v/>
      </c>
    </row>
    <row r="3755" spans="1:6" x14ac:dyDescent="0.3">
      <c r="A3755" t="s">
        <v>3631</v>
      </c>
      <c r="B3755">
        <v>64410</v>
      </c>
      <c r="C3755" s="1">
        <f>ROWS($B$2:B3755)</f>
        <v>3754</v>
      </c>
      <c r="D3755" t="str">
        <f>IF(Formulaire!$D$35=Communes!B3755,Communes!C3755,"")</f>
        <v/>
      </c>
      <c r="E3755" t="str">
        <f t="shared" si="58"/>
        <v/>
      </c>
      <c r="F3755" s="1" t="str" cm="1">
        <f t="array" ref="F3755">IFERROR(INDEX($A$2:$A$4718,E3755),"")</f>
        <v/>
      </c>
    </row>
    <row r="3756" spans="1:6" x14ac:dyDescent="0.3">
      <c r="A3756" t="s">
        <v>3632</v>
      </c>
      <c r="B3756">
        <v>64190</v>
      </c>
      <c r="C3756" s="1">
        <f>ROWS($B$2:B3756)</f>
        <v>3755</v>
      </c>
      <c r="D3756" t="str">
        <f>IF(Formulaire!$D$35=Communes!B3756,Communes!C3756,"")</f>
        <v/>
      </c>
      <c r="E3756" t="str">
        <f t="shared" si="58"/>
        <v/>
      </c>
      <c r="F3756" s="1" t="str" cm="1">
        <f t="array" ref="F3756">IFERROR(INDEX($A$2:$A$4718,E3756),"")</f>
        <v/>
      </c>
    </row>
    <row r="3757" spans="1:6" x14ac:dyDescent="0.3">
      <c r="A3757" t="s">
        <v>3633</v>
      </c>
      <c r="B3757">
        <v>64190</v>
      </c>
      <c r="C3757" s="1">
        <f>ROWS($B$2:B3757)</f>
        <v>3756</v>
      </c>
      <c r="D3757" t="str">
        <f>IF(Formulaire!$D$35=Communes!B3757,Communes!C3757,"")</f>
        <v/>
      </c>
      <c r="E3757" t="str">
        <f t="shared" si="58"/>
        <v/>
      </c>
      <c r="F3757" s="1" t="str" cm="1">
        <f t="array" ref="F3757">IFERROR(INDEX($A$2:$A$4718,E3757),"")</f>
        <v/>
      </c>
    </row>
    <row r="3758" spans="1:6" x14ac:dyDescent="0.3">
      <c r="A3758" t="s">
        <v>3634</v>
      </c>
      <c r="B3758">
        <v>64400</v>
      </c>
      <c r="C3758" s="1">
        <f>ROWS($B$2:B3758)</f>
        <v>3757</v>
      </c>
      <c r="D3758" t="str">
        <f>IF(Formulaire!$D$35=Communes!B3758,Communes!C3758,"")</f>
        <v/>
      </c>
      <c r="E3758" t="str">
        <f t="shared" si="58"/>
        <v/>
      </c>
      <c r="F3758" s="1" t="str" cm="1">
        <f t="array" ref="F3758">IFERROR(INDEX($A$2:$A$4718,E3758),"")</f>
        <v/>
      </c>
    </row>
    <row r="3759" spans="1:6" x14ac:dyDescent="0.3">
      <c r="A3759" t="s">
        <v>3635</v>
      </c>
      <c r="B3759">
        <v>64270</v>
      </c>
      <c r="C3759" s="1">
        <f>ROWS($B$2:B3759)</f>
        <v>3758</v>
      </c>
      <c r="D3759" t="str">
        <f>IF(Formulaire!$D$35=Communes!B3759,Communes!C3759,"")</f>
        <v/>
      </c>
      <c r="E3759" t="str">
        <f t="shared" si="58"/>
        <v/>
      </c>
      <c r="F3759" s="1" t="str" cm="1">
        <f t="array" ref="F3759">IFERROR(INDEX($A$2:$A$4718,E3759),"")</f>
        <v/>
      </c>
    </row>
    <row r="3760" spans="1:6" x14ac:dyDescent="0.3">
      <c r="A3760" t="s">
        <v>3636</v>
      </c>
      <c r="B3760">
        <v>64270</v>
      </c>
      <c r="C3760" s="1">
        <f>ROWS($B$2:B3760)</f>
        <v>3759</v>
      </c>
      <c r="D3760" t="str">
        <f>IF(Formulaire!$D$35=Communes!B3760,Communes!C3760,"")</f>
        <v/>
      </c>
      <c r="E3760" t="str">
        <f t="shared" si="58"/>
        <v/>
      </c>
      <c r="F3760" s="1" t="str" cm="1">
        <f t="array" ref="F3760">IFERROR(INDEX($A$2:$A$4718,E3760),"")</f>
        <v/>
      </c>
    </row>
    <row r="3761" spans="1:6" x14ac:dyDescent="0.3">
      <c r="A3761" t="s">
        <v>3637</v>
      </c>
      <c r="B3761">
        <v>64260</v>
      </c>
      <c r="C3761" s="1">
        <f>ROWS($B$2:B3761)</f>
        <v>3760</v>
      </c>
      <c r="D3761" t="str">
        <f>IF(Formulaire!$D$35=Communes!B3761,Communes!C3761,"")</f>
        <v/>
      </c>
      <c r="E3761" t="str">
        <f t="shared" si="58"/>
        <v/>
      </c>
      <c r="F3761" s="1" t="str" cm="1">
        <f t="array" ref="F3761">IFERROR(INDEX($A$2:$A$4718,E3761),"")</f>
        <v/>
      </c>
    </row>
    <row r="3762" spans="1:6" x14ac:dyDescent="0.3">
      <c r="A3762" t="s">
        <v>3638</v>
      </c>
      <c r="B3762">
        <v>64330</v>
      </c>
      <c r="C3762" s="1">
        <f>ROWS($B$2:B3762)</f>
        <v>3761</v>
      </c>
      <c r="D3762" t="str">
        <f>IF(Formulaire!$D$35=Communes!B3762,Communes!C3762,"")</f>
        <v/>
      </c>
      <c r="E3762" t="str">
        <f t="shared" si="58"/>
        <v/>
      </c>
      <c r="F3762" s="1" t="str" cm="1">
        <f t="array" ref="F3762">IFERROR(INDEX($A$2:$A$4718,E3762),"")</f>
        <v/>
      </c>
    </row>
    <row r="3763" spans="1:6" x14ac:dyDescent="0.3">
      <c r="A3763" t="s">
        <v>3639</v>
      </c>
      <c r="B3763">
        <v>64160</v>
      </c>
      <c r="C3763" s="1">
        <f>ROWS($B$2:B3763)</f>
        <v>3762</v>
      </c>
      <c r="D3763" t="str">
        <f>IF(Formulaire!$D$35=Communes!B3763,Communes!C3763,"")</f>
        <v/>
      </c>
      <c r="E3763" t="str">
        <f t="shared" si="58"/>
        <v/>
      </c>
      <c r="F3763" s="1" t="str" cm="1">
        <f t="array" ref="F3763">IFERROR(INDEX($A$2:$A$4718,E3763),"")</f>
        <v/>
      </c>
    </row>
    <row r="3764" spans="1:6" x14ac:dyDescent="0.3">
      <c r="A3764" t="s">
        <v>3640</v>
      </c>
      <c r="B3764">
        <v>64190</v>
      </c>
      <c r="C3764" s="1">
        <f>ROWS($B$2:B3764)</f>
        <v>3763</v>
      </c>
      <c r="D3764" t="str">
        <f>IF(Formulaire!$D$35=Communes!B3764,Communes!C3764,"")</f>
        <v/>
      </c>
      <c r="E3764" t="str">
        <f t="shared" si="58"/>
        <v/>
      </c>
      <c r="F3764" s="1" t="str" cm="1">
        <f t="array" ref="F3764">IFERROR(INDEX($A$2:$A$4718,E3764),"")</f>
        <v/>
      </c>
    </row>
    <row r="3765" spans="1:6" x14ac:dyDescent="0.3">
      <c r="A3765" t="s">
        <v>3641</v>
      </c>
      <c r="B3765">
        <v>64110</v>
      </c>
      <c r="C3765" s="1">
        <f>ROWS($B$2:B3765)</f>
        <v>3764</v>
      </c>
      <c r="D3765" t="str">
        <f>IF(Formulaire!$D$35=Communes!B3765,Communes!C3765,"")</f>
        <v/>
      </c>
      <c r="E3765" t="str">
        <f t="shared" si="58"/>
        <v/>
      </c>
      <c r="F3765" s="1" t="str" cm="1">
        <f t="array" ref="F3765">IFERROR(INDEX($A$2:$A$4718,E3765),"")</f>
        <v/>
      </c>
    </row>
    <row r="3766" spans="1:6" x14ac:dyDescent="0.3">
      <c r="A3766" t="s">
        <v>3642</v>
      </c>
      <c r="B3766">
        <v>64130</v>
      </c>
      <c r="C3766" s="1">
        <f>ROWS($B$2:B3766)</f>
        <v>3765</v>
      </c>
      <c r="D3766" t="str">
        <f>IF(Formulaire!$D$35=Communes!B3766,Communes!C3766,"")</f>
        <v/>
      </c>
      <c r="E3766" t="str">
        <f t="shared" si="58"/>
        <v/>
      </c>
      <c r="F3766" s="1" t="str" cm="1">
        <f t="array" ref="F3766">IFERROR(INDEX($A$2:$A$4718,E3766),"")</f>
        <v/>
      </c>
    </row>
    <row r="3767" spans="1:6" x14ac:dyDescent="0.3">
      <c r="A3767" t="s">
        <v>3643</v>
      </c>
      <c r="B3767">
        <v>64800</v>
      </c>
      <c r="C3767" s="1">
        <f>ROWS($B$2:B3767)</f>
        <v>3766</v>
      </c>
      <c r="D3767" t="str">
        <f>IF(Formulaire!$D$35=Communes!B3767,Communes!C3767,"")</f>
        <v/>
      </c>
      <c r="E3767" t="str">
        <f t="shared" si="58"/>
        <v/>
      </c>
      <c r="F3767" s="1" t="str" cm="1">
        <f t="array" ref="F3767">IFERROR(INDEX($A$2:$A$4718,E3767),"")</f>
        <v/>
      </c>
    </row>
    <row r="3768" spans="1:6" x14ac:dyDescent="0.3">
      <c r="A3768" t="s">
        <v>3644</v>
      </c>
      <c r="B3768">
        <v>64160</v>
      </c>
      <c r="C3768" s="1">
        <f>ROWS($B$2:B3768)</f>
        <v>3767</v>
      </c>
      <c r="D3768" t="str">
        <f>IF(Formulaire!$D$35=Communes!B3768,Communes!C3768,"")</f>
        <v/>
      </c>
      <c r="E3768" t="str">
        <f t="shared" si="58"/>
        <v/>
      </c>
      <c r="F3768" s="1" t="str" cm="1">
        <f t="array" ref="F3768">IFERROR(INDEX($A$2:$A$4718,E3768),"")</f>
        <v/>
      </c>
    </row>
    <row r="3769" spans="1:6" x14ac:dyDescent="0.3">
      <c r="A3769" t="s">
        <v>3645</v>
      </c>
      <c r="B3769">
        <v>64300</v>
      </c>
      <c r="C3769" s="1">
        <f>ROWS($B$2:B3769)</f>
        <v>3768</v>
      </c>
      <c r="D3769" t="str">
        <f>IF(Formulaire!$D$35=Communes!B3769,Communes!C3769,"")</f>
        <v/>
      </c>
      <c r="E3769" t="str">
        <f t="shared" si="58"/>
        <v/>
      </c>
      <c r="F3769" s="1" t="str" cm="1">
        <f t="array" ref="F3769">IFERROR(INDEX($A$2:$A$4718,E3769),"")</f>
        <v/>
      </c>
    </row>
    <row r="3770" spans="1:6" x14ac:dyDescent="0.3">
      <c r="A3770" t="s">
        <v>3646</v>
      </c>
      <c r="B3770">
        <v>64160</v>
      </c>
      <c r="C3770" s="1">
        <f>ROWS($B$2:B3770)</f>
        <v>3769</v>
      </c>
      <c r="D3770" t="str">
        <f>IF(Formulaire!$D$35=Communes!B3770,Communes!C3770,"")</f>
        <v/>
      </c>
      <c r="E3770" t="str">
        <f t="shared" si="58"/>
        <v/>
      </c>
      <c r="F3770" s="1" t="str" cm="1">
        <f t="array" ref="F3770">IFERROR(INDEX($A$2:$A$4718,E3770),"")</f>
        <v/>
      </c>
    </row>
    <row r="3771" spans="1:6" x14ac:dyDescent="0.3">
      <c r="A3771" t="s">
        <v>3647</v>
      </c>
      <c r="B3771">
        <v>64260</v>
      </c>
      <c r="C3771" s="1">
        <f>ROWS($B$2:B3771)</f>
        <v>3770</v>
      </c>
      <c r="D3771" t="str">
        <f>IF(Formulaire!$D$35=Communes!B3771,Communes!C3771,"")</f>
        <v/>
      </c>
      <c r="E3771" t="str">
        <f t="shared" si="58"/>
        <v/>
      </c>
      <c r="F3771" s="1" t="str" cm="1">
        <f t="array" ref="F3771">IFERROR(INDEX($A$2:$A$4718,E3771),"")</f>
        <v/>
      </c>
    </row>
    <row r="3772" spans="1:6" x14ac:dyDescent="0.3">
      <c r="A3772" t="s">
        <v>3648</v>
      </c>
      <c r="B3772">
        <v>64270</v>
      </c>
      <c r="C3772" s="1">
        <f>ROWS($B$2:B3772)</f>
        <v>3771</v>
      </c>
      <c r="D3772" t="str">
        <f>IF(Formulaire!$D$35=Communes!B3772,Communes!C3772,"")</f>
        <v/>
      </c>
      <c r="E3772" t="str">
        <f t="shared" si="58"/>
        <v/>
      </c>
      <c r="F3772" s="1" t="str" cm="1">
        <f t="array" ref="F3772">IFERROR(INDEX($A$2:$A$4718,E3772),"")</f>
        <v/>
      </c>
    </row>
    <row r="3773" spans="1:6" x14ac:dyDescent="0.3">
      <c r="A3773" t="s">
        <v>3649</v>
      </c>
      <c r="B3773">
        <v>64560</v>
      </c>
      <c r="C3773" s="1">
        <f>ROWS($B$2:B3773)</f>
        <v>3772</v>
      </c>
      <c r="D3773" t="str">
        <f>IF(Formulaire!$D$35=Communes!B3773,Communes!C3773,"")</f>
        <v/>
      </c>
      <c r="E3773" t="str">
        <f t="shared" si="58"/>
        <v/>
      </c>
      <c r="F3773" s="1" t="str" cm="1">
        <f t="array" ref="F3773">IFERROR(INDEX($A$2:$A$4718,E3773),"")</f>
        <v/>
      </c>
    </row>
    <row r="3774" spans="1:6" x14ac:dyDescent="0.3">
      <c r="A3774" t="s">
        <v>3650</v>
      </c>
      <c r="B3774">
        <v>64640</v>
      </c>
      <c r="C3774" s="1">
        <f>ROWS($B$2:B3774)</f>
        <v>3773</v>
      </c>
      <c r="D3774" t="str">
        <f>IF(Formulaire!$D$35=Communes!B3774,Communes!C3774,"")</f>
        <v/>
      </c>
      <c r="E3774" t="str">
        <f t="shared" si="58"/>
        <v/>
      </c>
      <c r="F3774" s="1" t="str" cm="1">
        <f t="array" ref="F3774">IFERROR(INDEX($A$2:$A$4718,E3774),"")</f>
        <v/>
      </c>
    </row>
    <row r="3775" spans="1:6" x14ac:dyDescent="0.3">
      <c r="A3775" t="s">
        <v>3651</v>
      </c>
      <c r="B3775">
        <v>64430</v>
      </c>
      <c r="C3775" s="1">
        <f>ROWS($B$2:B3775)</f>
        <v>3774</v>
      </c>
      <c r="D3775" t="str">
        <f>IF(Formulaire!$D$35=Communes!B3775,Communes!C3775,"")</f>
        <v/>
      </c>
      <c r="E3775" t="str">
        <f t="shared" si="58"/>
        <v/>
      </c>
      <c r="F3775" s="1" t="str" cm="1">
        <f t="array" ref="F3775">IFERROR(INDEX($A$2:$A$4718,E3775),"")</f>
        <v/>
      </c>
    </row>
    <row r="3776" spans="1:6" x14ac:dyDescent="0.3">
      <c r="A3776" t="s">
        <v>3652</v>
      </c>
      <c r="B3776">
        <v>64110</v>
      </c>
      <c r="C3776" s="1">
        <f>ROWS($B$2:B3776)</f>
        <v>3775</v>
      </c>
      <c r="D3776" t="str">
        <f>IF(Formulaire!$D$35=Communes!B3776,Communes!C3776,"")</f>
        <v/>
      </c>
      <c r="E3776" t="str">
        <f t="shared" si="58"/>
        <v/>
      </c>
      <c r="F3776" s="1" t="str" cm="1">
        <f t="array" ref="F3776">IFERROR(INDEX($A$2:$A$4718,E3776),"")</f>
        <v/>
      </c>
    </row>
    <row r="3777" spans="1:6" x14ac:dyDescent="0.3">
      <c r="A3777" t="s">
        <v>3653</v>
      </c>
      <c r="B3777">
        <v>64300</v>
      </c>
      <c r="C3777" s="1">
        <f>ROWS($B$2:B3777)</f>
        <v>3776</v>
      </c>
      <c r="D3777" t="str">
        <f>IF(Formulaire!$D$35=Communes!B3777,Communes!C3777,"")</f>
        <v/>
      </c>
      <c r="E3777" t="str">
        <f t="shared" si="58"/>
        <v/>
      </c>
      <c r="F3777" s="1" t="str" cm="1">
        <f t="array" ref="F3777">IFERROR(INDEX($A$2:$A$4718,E3777),"")</f>
        <v/>
      </c>
    </row>
    <row r="3778" spans="1:6" x14ac:dyDescent="0.3">
      <c r="A3778" t="s">
        <v>3654</v>
      </c>
      <c r="B3778">
        <v>64390</v>
      </c>
      <c r="C3778" s="1">
        <f>ROWS($B$2:B3778)</f>
        <v>3777</v>
      </c>
      <c r="D3778" t="str">
        <f>IF(Formulaire!$D$35=Communes!B3778,Communes!C3778,"")</f>
        <v/>
      </c>
      <c r="E3778" t="str">
        <f t="shared" si="58"/>
        <v/>
      </c>
      <c r="F3778" s="1" t="str" cm="1">
        <f t="array" ref="F3778">IFERROR(INDEX($A$2:$A$4718,E3778),"")</f>
        <v/>
      </c>
    </row>
    <row r="3779" spans="1:6" x14ac:dyDescent="0.3">
      <c r="A3779" t="s">
        <v>3655</v>
      </c>
      <c r="B3779">
        <v>64400</v>
      </c>
      <c r="C3779" s="1">
        <f>ROWS($B$2:B3779)</f>
        <v>3778</v>
      </c>
      <c r="D3779" t="str">
        <f>IF(Formulaire!$D$35=Communes!B3779,Communes!C3779,"")</f>
        <v/>
      </c>
      <c r="E3779" t="str">
        <f t="shared" ref="E3779:E3842" si="59">IFERROR(SMALL($D:$D,C3779),"")</f>
        <v/>
      </c>
      <c r="F3779" s="1" t="str" cm="1">
        <f t="array" ref="F3779">IFERROR(INDEX($A$2:$A$4718,E3779),"")</f>
        <v/>
      </c>
    </row>
    <row r="3780" spans="1:6" x14ac:dyDescent="0.3">
      <c r="A3780" t="s">
        <v>3656</v>
      </c>
      <c r="B3780">
        <v>64160</v>
      </c>
      <c r="C3780" s="1">
        <f>ROWS($B$2:B3780)</f>
        <v>3779</v>
      </c>
      <c r="D3780" t="str">
        <f>IF(Formulaire!$D$35=Communes!B3780,Communes!C3780,"")</f>
        <v/>
      </c>
      <c r="E3780" t="str">
        <f t="shared" si="59"/>
        <v/>
      </c>
      <c r="F3780" s="1" t="str" cm="1">
        <f t="array" ref="F3780">IFERROR(INDEX($A$2:$A$4718,E3780),"")</f>
        <v/>
      </c>
    </row>
    <row r="3781" spans="1:6" x14ac:dyDescent="0.3">
      <c r="A3781" t="s">
        <v>3657</v>
      </c>
      <c r="B3781">
        <v>64500</v>
      </c>
      <c r="C3781" s="1">
        <f>ROWS($B$2:B3781)</f>
        <v>3780</v>
      </c>
      <c r="D3781" t="str">
        <f>IF(Formulaire!$D$35=Communes!B3781,Communes!C3781,"")</f>
        <v/>
      </c>
      <c r="E3781" t="str">
        <f t="shared" si="59"/>
        <v/>
      </c>
      <c r="F3781" s="1" t="str" cm="1">
        <f t="array" ref="F3781">IFERROR(INDEX($A$2:$A$4718,E3781),"")</f>
        <v/>
      </c>
    </row>
    <row r="3782" spans="1:6" x14ac:dyDescent="0.3">
      <c r="A3782" t="s">
        <v>204</v>
      </c>
      <c r="B3782">
        <v>64220</v>
      </c>
      <c r="C3782" s="1">
        <f>ROWS($B$2:B3782)</f>
        <v>3781</v>
      </c>
      <c r="D3782" t="str">
        <f>IF(Formulaire!$D$35=Communes!B3782,Communes!C3782,"")</f>
        <v/>
      </c>
      <c r="E3782" t="str">
        <f t="shared" si="59"/>
        <v/>
      </c>
      <c r="F3782" s="1" t="str" cm="1">
        <f t="array" ref="F3782">IFERROR(INDEX($A$2:$A$4718,E3782),"")</f>
        <v/>
      </c>
    </row>
    <row r="3783" spans="1:6" x14ac:dyDescent="0.3">
      <c r="A3783" t="s">
        <v>3658</v>
      </c>
      <c r="B3783">
        <v>64220</v>
      </c>
      <c r="C3783" s="1">
        <f>ROWS($B$2:B3783)</f>
        <v>3782</v>
      </c>
      <c r="D3783" t="str">
        <f>IF(Formulaire!$D$35=Communes!B3783,Communes!C3783,"")</f>
        <v/>
      </c>
      <c r="E3783" t="str">
        <f t="shared" si="59"/>
        <v/>
      </c>
      <c r="F3783" s="1" t="str" cm="1">
        <f t="array" ref="F3783">IFERROR(INDEX($A$2:$A$4718,E3783),"")</f>
        <v/>
      </c>
    </row>
    <row r="3784" spans="1:6" x14ac:dyDescent="0.3">
      <c r="A3784" t="s">
        <v>3659</v>
      </c>
      <c r="B3784">
        <v>64330</v>
      </c>
      <c r="C3784" s="1">
        <f>ROWS($B$2:B3784)</f>
        <v>3783</v>
      </c>
      <c r="D3784" t="str">
        <f>IF(Formulaire!$D$35=Communes!B3784,Communes!C3784,"")</f>
        <v/>
      </c>
      <c r="E3784" t="str">
        <f t="shared" si="59"/>
        <v/>
      </c>
      <c r="F3784" s="1" t="str" cm="1">
        <f t="array" ref="F3784">IFERROR(INDEX($A$2:$A$4718,E3784),"")</f>
        <v/>
      </c>
    </row>
    <row r="3785" spans="1:6" x14ac:dyDescent="0.3">
      <c r="A3785" t="s">
        <v>3660</v>
      </c>
      <c r="B3785">
        <v>64120</v>
      </c>
      <c r="C3785" s="1">
        <f>ROWS($B$2:B3785)</f>
        <v>3784</v>
      </c>
      <c r="D3785" t="str">
        <f>IF(Formulaire!$D$35=Communes!B3785,Communes!C3785,"")</f>
        <v/>
      </c>
      <c r="E3785" t="str">
        <f t="shared" si="59"/>
        <v/>
      </c>
      <c r="F3785" s="1" t="str" cm="1">
        <f t="array" ref="F3785">IFERROR(INDEX($A$2:$A$4718,E3785),"")</f>
        <v/>
      </c>
    </row>
    <row r="3786" spans="1:6" x14ac:dyDescent="0.3">
      <c r="A3786" t="s">
        <v>3661</v>
      </c>
      <c r="B3786">
        <v>64160</v>
      </c>
      <c r="C3786" s="1">
        <f>ROWS($B$2:B3786)</f>
        <v>3785</v>
      </c>
      <c r="D3786" t="str">
        <f>IF(Formulaire!$D$35=Communes!B3786,Communes!C3786,"")</f>
        <v/>
      </c>
      <c r="E3786" t="str">
        <f t="shared" si="59"/>
        <v/>
      </c>
      <c r="F3786" s="1" t="str" cm="1">
        <f t="array" ref="F3786">IFERROR(INDEX($A$2:$A$4718,E3786),"")</f>
        <v/>
      </c>
    </row>
    <row r="3787" spans="1:6" x14ac:dyDescent="0.3">
      <c r="A3787" t="s">
        <v>3662</v>
      </c>
      <c r="B3787">
        <v>64640</v>
      </c>
      <c r="C3787" s="1">
        <f>ROWS($B$2:B3787)</f>
        <v>3786</v>
      </c>
      <c r="D3787" t="str">
        <f>IF(Formulaire!$D$35=Communes!B3787,Communes!C3787,"")</f>
        <v/>
      </c>
      <c r="E3787" t="str">
        <f t="shared" si="59"/>
        <v/>
      </c>
      <c r="F3787" s="1" t="str" cm="1">
        <f t="array" ref="F3787">IFERROR(INDEX($A$2:$A$4718,E3787),"")</f>
        <v/>
      </c>
    </row>
    <row r="3788" spans="1:6" x14ac:dyDescent="0.3">
      <c r="A3788" t="s">
        <v>3663</v>
      </c>
      <c r="B3788">
        <v>64780</v>
      </c>
      <c r="C3788" s="1">
        <f>ROWS($B$2:B3788)</f>
        <v>3787</v>
      </c>
      <c r="D3788" t="str">
        <f>IF(Formulaire!$D$35=Communes!B3788,Communes!C3788,"")</f>
        <v/>
      </c>
      <c r="E3788" t="str">
        <f t="shared" si="59"/>
        <v/>
      </c>
      <c r="F3788" s="1" t="str" cm="1">
        <f t="array" ref="F3788">IFERROR(INDEX($A$2:$A$4718,E3788),"")</f>
        <v/>
      </c>
    </row>
    <row r="3789" spans="1:6" x14ac:dyDescent="0.3">
      <c r="A3789" t="s">
        <v>3663</v>
      </c>
      <c r="B3789">
        <v>64780</v>
      </c>
      <c r="C3789" s="1">
        <f>ROWS($B$2:B3789)</f>
        <v>3788</v>
      </c>
      <c r="D3789" t="str">
        <f>IF(Formulaire!$D$35=Communes!B3789,Communes!C3789,"")</f>
        <v/>
      </c>
      <c r="E3789" t="str">
        <f t="shared" si="59"/>
        <v/>
      </c>
      <c r="F3789" s="1" t="str" cm="1">
        <f t="array" ref="F3789">IFERROR(INDEX($A$2:$A$4718,E3789),"")</f>
        <v/>
      </c>
    </row>
    <row r="3790" spans="1:6" x14ac:dyDescent="0.3">
      <c r="A3790" t="s">
        <v>608</v>
      </c>
      <c r="B3790">
        <v>64370</v>
      </c>
      <c r="C3790" s="1">
        <f>ROWS($B$2:B3790)</f>
        <v>3789</v>
      </c>
      <c r="D3790" t="str">
        <f>IF(Formulaire!$D$35=Communes!B3790,Communes!C3790,"")</f>
        <v/>
      </c>
      <c r="E3790" t="str">
        <f t="shared" si="59"/>
        <v/>
      </c>
      <c r="F3790" s="1" t="str" cm="1">
        <f t="array" ref="F3790">IFERROR(INDEX($A$2:$A$4718,E3790),"")</f>
        <v/>
      </c>
    </row>
    <row r="3791" spans="1:6" x14ac:dyDescent="0.3">
      <c r="A3791" t="s">
        <v>217</v>
      </c>
      <c r="B3791">
        <v>64220</v>
      </c>
      <c r="C3791" s="1">
        <f>ROWS($B$2:B3791)</f>
        <v>3790</v>
      </c>
      <c r="D3791" t="str">
        <f>IF(Formulaire!$D$35=Communes!B3791,Communes!C3791,"")</f>
        <v/>
      </c>
      <c r="E3791" t="str">
        <f t="shared" si="59"/>
        <v/>
      </c>
      <c r="F3791" s="1" t="str" cm="1">
        <f t="array" ref="F3791">IFERROR(INDEX($A$2:$A$4718,E3791),"")</f>
        <v/>
      </c>
    </row>
    <row r="3792" spans="1:6" x14ac:dyDescent="0.3">
      <c r="A3792" t="s">
        <v>232</v>
      </c>
      <c r="B3792">
        <v>64120</v>
      </c>
      <c r="C3792" s="1">
        <f>ROWS($B$2:B3792)</f>
        <v>3791</v>
      </c>
      <c r="D3792" t="str">
        <f>IF(Formulaire!$D$35=Communes!B3792,Communes!C3792,"")</f>
        <v/>
      </c>
      <c r="E3792" t="str">
        <f t="shared" si="59"/>
        <v/>
      </c>
      <c r="F3792" s="1" t="str" cm="1">
        <f t="array" ref="F3792">IFERROR(INDEX($A$2:$A$4718,E3792),"")</f>
        <v/>
      </c>
    </row>
    <row r="3793" spans="1:6" x14ac:dyDescent="0.3">
      <c r="A3793" t="s">
        <v>3664</v>
      </c>
      <c r="B3793">
        <v>64270</v>
      </c>
      <c r="C3793" s="1">
        <f>ROWS($B$2:B3793)</f>
        <v>3792</v>
      </c>
      <c r="D3793" t="str">
        <f>IF(Formulaire!$D$35=Communes!B3793,Communes!C3793,"")</f>
        <v/>
      </c>
      <c r="E3793" t="str">
        <f t="shared" si="59"/>
        <v/>
      </c>
      <c r="F3793" s="1" t="str" cm="1">
        <f t="array" ref="F3793">IFERROR(INDEX($A$2:$A$4718,E3793),"")</f>
        <v/>
      </c>
    </row>
    <row r="3794" spans="1:6" x14ac:dyDescent="0.3">
      <c r="A3794" t="s">
        <v>3665</v>
      </c>
      <c r="B3794">
        <v>64310</v>
      </c>
      <c r="C3794" s="1">
        <f>ROWS($B$2:B3794)</f>
        <v>3793</v>
      </c>
      <c r="D3794" t="str">
        <f>IF(Formulaire!$D$35=Communes!B3794,Communes!C3794,"")</f>
        <v/>
      </c>
      <c r="E3794" t="str">
        <f t="shared" si="59"/>
        <v/>
      </c>
      <c r="F3794" s="1" t="str" cm="1">
        <f t="array" ref="F3794">IFERROR(INDEX($A$2:$A$4718,E3794),"")</f>
        <v/>
      </c>
    </row>
    <row r="3795" spans="1:6" x14ac:dyDescent="0.3">
      <c r="A3795" t="s">
        <v>3666</v>
      </c>
      <c r="B3795">
        <v>64990</v>
      </c>
      <c r="C3795" s="1">
        <f>ROWS($B$2:B3795)</f>
        <v>3794</v>
      </c>
      <c r="D3795" t="str">
        <f>IF(Formulaire!$D$35=Communes!B3795,Communes!C3795,"")</f>
        <v/>
      </c>
      <c r="E3795" t="str">
        <f t="shared" si="59"/>
        <v/>
      </c>
      <c r="F3795" s="1" t="str" cm="1">
        <f t="array" ref="F3795">IFERROR(INDEX($A$2:$A$4718,E3795),"")</f>
        <v/>
      </c>
    </row>
    <row r="3796" spans="1:6" x14ac:dyDescent="0.3">
      <c r="A3796" t="s">
        <v>2102</v>
      </c>
      <c r="B3796">
        <v>64800</v>
      </c>
      <c r="C3796" s="1">
        <f>ROWS($B$2:B3796)</f>
        <v>3795</v>
      </c>
      <c r="D3796" t="str">
        <f>IF(Formulaire!$D$35=Communes!B3796,Communes!C3796,"")</f>
        <v/>
      </c>
      <c r="E3796" t="str">
        <f t="shared" si="59"/>
        <v/>
      </c>
      <c r="F3796" s="1" t="str" cm="1">
        <f t="array" ref="F3796">IFERROR(INDEX($A$2:$A$4718,E3796),"")</f>
        <v/>
      </c>
    </row>
    <row r="3797" spans="1:6" x14ac:dyDescent="0.3">
      <c r="A3797" t="s">
        <v>3667</v>
      </c>
      <c r="B3797">
        <v>64270</v>
      </c>
      <c r="C3797" s="1">
        <f>ROWS($B$2:B3797)</f>
        <v>3796</v>
      </c>
      <c r="D3797" t="str">
        <f>IF(Formulaire!$D$35=Communes!B3797,Communes!C3797,"")</f>
        <v/>
      </c>
      <c r="E3797" t="str">
        <f t="shared" si="59"/>
        <v/>
      </c>
      <c r="F3797" s="1" t="str" cm="1">
        <f t="array" ref="F3797">IFERROR(INDEX($A$2:$A$4718,E3797),"")</f>
        <v/>
      </c>
    </row>
    <row r="3798" spans="1:6" x14ac:dyDescent="0.3">
      <c r="A3798" t="s">
        <v>3668</v>
      </c>
      <c r="B3798">
        <v>64300</v>
      </c>
      <c r="C3798" s="1">
        <f>ROWS($B$2:B3798)</f>
        <v>3797</v>
      </c>
      <c r="D3798" t="str">
        <f>IF(Formulaire!$D$35=Communes!B3798,Communes!C3798,"")</f>
        <v/>
      </c>
      <c r="E3798" t="str">
        <f t="shared" si="59"/>
        <v/>
      </c>
      <c r="F3798" s="1" t="str" cm="1">
        <f t="array" ref="F3798">IFERROR(INDEX($A$2:$A$4718,E3798),"")</f>
        <v/>
      </c>
    </row>
    <row r="3799" spans="1:6" x14ac:dyDescent="0.3">
      <c r="A3799" t="s">
        <v>3669</v>
      </c>
      <c r="B3799">
        <v>64300</v>
      </c>
      <c r="C3799" s="1">
        <f>ROWS($B$2:B3799)</f>
        <v>3798</v>
      </c>
      <c r="D3799" t="str">
        <f>IF(Formulaire!$D$35=Communes!B3799,Communes!C3799,"")</f>
        <v/>
      </c>
      <c r="E3799" t="str">
        <f t="shared" si="59"/>
        <v/>
      </c>
      <c r="F3799" s="1" t="str" cm="1">
        <f t="array" ref="F3799">IFERROR(INDEX($A$2:$A$4718,E3799),"")</f>
        <v/>
      </c>
    </row>
    <row r="3800" spans="1:6" x14ac:dyDescent="0.3">
      <c r="A3800" t="s">
        <v>3670</v>
      </c>
      <c r="B3800">
        <v>64520</v>
      </c>
      <c r="C3800" s="1">
        <f>ROWS($B$2:B3800)</f>
        <v>3799</v>
      </c>
      <c r="D3800" t="str">
        <f>IF(Formulaire!$D$35=Communes!B3800,Communes!C3800,"")</f>
        <v/>
      </c>
      <c r="E3800" t="str">
        <f t="shared" si="59"/>
        <v/>
      </c>
      <c r="F3800" s="1" t="str" cm="1">
        <f t="array" ref="F3800">IFERROR(INDEX($A$2:$A$4718,E3800),"")</f>
        <v/>
      </c>
    </row>
    <row r="3801" spans="1:6" x14ac:dyDescent="0.3">
      <c r="A3801" t="s">
        <v>3671</v>
      </c>
      <c r="B3801">
        <v>64350</v>
      </c>
      <c r="C3801" s="1">
        <f>ROWS($B$2:B3801)</f>
        <v>3800</v>
      </c>
      <c r="D3801" t="str">
        <f>IF(Formulaire!$D$35=Communes!B3801,Communes!C3801,"")</f>
        <v/>
      </c>
      <c r="E3801" t="str">
        <f t="shared" si="59"/>
        <v/>
      </c>
      <c r="F3801" s="1" t="str" cm="1">
        <f t="array" ref="F3801">IFERROR(INDEX($A$2:$A$4718,E3801),"")</f>
        <v/>
      </c>
    </row>
    <row r="3802" spans="1:6" x14ac:dyDescent="0.3">
      <c r="A3802" t="s">
        <v>3672</v>
      </c>
      <c r="B3802">
        <v>64310</v>
      </c>
      <c r="C3802" s="1">
        <f>ROWS($B$2:B3802)</f>
        <v>3801</v>
      </c>
      <c r="D3802" t="str">
        <f>IF(Formulaire!$D$35=Communes!B3802,Communes!C3802,"")</f>
        <v/>
      </c>
      <c r="E3802" t="str">
        <f t="shared" si="59"/>
        <v/>
      </c>
      <c r="F3802" s="1" t="str" cm="1">
        <f t="array" ref="F3802">IFERROR(INDEX($A$2:$A$4718,E3802),"")</f>
        <v/>
      </c>
    </row>
    <row r="3803" spans="1:6" x14ac:dyDescent="0.3">
      <c r="A3803" t="s">
        <v>3673</v>
      </c>
      <c r="B3803">
        <v>64300</v>
      </c>
      <c r="C3803" s="1">
        <f>ROWS($B$2:B3803)</f>
        <v>3802</v>
      </c>
      <c r="D3803" t="str">
        <f>IF(Formulaire!$D$35=Communes!B3803,Communes!C3803,"")</f>
        <v/>
      </c>
      <c r="E3803" t="str">
        <f t="shared" si="59"/>
        <v/>
      </c>
      <c r="F3803" s="1" t="str" cm="1">
        <f t="array" ref="F3803">IFERROR(INDEX($A$2:$A$4718,E3803),"")</f>
        <v/>
      </c>
    </row>
    <row r="3804" spans="1:6" x14ac:dyDescent="0.3">
      <c r="A3804" t="s">
        <v>3674</v>
      </c>
      <c r="B3804">
        <v>64490</v>
      </c>
      <c r="C3804" s="1">
        <f>ROWS($B$2:B3804)</f>
        <v>3803</v>
      </c>
      <c r="D3804" t="str">
        <f>IF(Formulaire!$D$35=Communes!B3804,Communes!C3804,"")</f>
        <v/>
      </c>
      <c r="E3804" t="str">
        <f t="shared" si="59"/>
        <v/>
      </c>
      <c r="F3804" s="1" t="str" cm="1">
        <f t="array" ref="F3804">IFERROR(INDEX($A$2:$A$4718,E3804),"")</f>
        <v/>
      </c>
    </row>
    <row r="3805" spans="1:6" x14ac:dyDescent="0.3">
      <c r="A3805" t="s">
        <v>3675</v>
      </c>
      <c r="B3805">
        <v>64420</v>
      </c>
      <c r="C3805" s="1">
        <f>ROWS($B$2:B3805)</f>
        <v>3804</v>
      </c>
      <c r="D3805" t="str">
        <f>IF(Formulaire!$D$35=Communes!B3805,Communes!C3805,"")</f>
        <v/>
      </c>
      <c r="E3805" t="str">
        <f t="shared" si="59"/>
        <v/>
      </c>
      <c r="F3805" s="1" t="str" cm="1">
        <f t="array" ref="F3805">IFERROR(INDEX($A$2:$A$4718,E3805),"")</f>
        <v/>
      </c>
    </row>
    <row r="3806" spans="1:6" x14ac:dyDescent="0.3">
      <c r="A3806" t="s">
        <v>3676</v>
      </c>
      <c r="B3806">
        <v>64400</v>
      </c>
      <c r="C3806" s="1">
        <f>ROWS($B$2:B3806)</f>
        <v>3805</v>
      </c>
      <c r="D3806" t="str">
        <f>IF(Formulaire!$D$35=Communes!B3806,Communes!C3806,"")</f>
        <v/>
      </c>
      <c r="E3806" t="str">
        <f t="shared" si="59"/>
        <v/>
      </c>
      <c r="F3806" s="1" t="str" cm="1">
        <f t="array" ref="F3806">IFERROR(INDEX($A$2:$A$4718,E3806),"")</f>
        <v/>
      </c>
    </row>
    <row r="3807" spans="1:6" x14ac:dyDescent="0.3">
      <c r="A3807" t="s">
        <v>3677</v>
      </c>
      <c r="B3807">
        <v>64470</v>
      </c>
      <c r="C3807" s="1">
        <f>ROWS($B$2:B3807)</f>
        <v>3806</v>
      </c>
      <c r="D3807" t="str">
        <f>IF(Formulaire!$D$35=Communes!B3807,Communes!C3807,"")</f>
        <v/>
      </c>
      <c r="E3807" t="str">
        <f t="shared" si="59"/>
        <v/>
      </c>
      <c r="F3807" s="1" t="str" cm="1">
        <f t="array" ref="F3807">IFERROR(INDEX($A$2:$A$4718,E3807),"")</f>
        <v/>
      </c>
    </row>
    <row r="3808" spans="1:6" x14ac:dyDescent="0.3">
      <c r="A3808" t="s">
        <v>3678</v>
      </c>
      <c r="B3808">
        <v>64300</v>
      </c>
      <c r="C3808" s="1">
        <f>ROWS($B$2:B3808)</f>
        <v>3807</v>
      </c>
      <c r="D3808" t="str">
        <f>IF(Formulaire!$D$35=Communes!B3808,Communes!C3808,"")</f>
        <v/>
      </c>
      <c r="E3808" t="str">
        <f t="shared" si="59"/>
        <v/>
      </c>
      <c r="F3808" s="1" t="str" cm="1">
        <f t="array" ref="F3808">IFERROR(INDEX($A$2:$A$4718,E3808),"")</f>
        <v/>
      </c>
    </row>
    <row r="3809" spans="1:6" x14ac:dyDescent="0.3">
      <c r="A3809" t="s">
        <v>3679</v>
      </c>
      <c r="B3809">
        <v>64230</v>
      </c>
      <c r="C3809" s="1">
        <f>ROWS($B$2:B3809)</f>
        <v>3808</v>
      </c>
      <c r="D3809" t="str">
        <f>IF(Formulaire!$D$35=Communes!B3809,Communes!C3809,"")</f>
        <v/>
      </c>
      <c r="E3809" t="str">
        <f t="shared" si="59"/>
        <v/>
      </c>
      <c r="F3809" s="1" t="str" cm="1">
        <f t="array" ref="F3809">IFERROR(INDEX($A$2:$A$4718,E3809),"")</f>
        <v/>
      </c>
    </row>
    <row r="3810" spans="1:6" x14ac:dyDescent="0.3">
      <c r="A3810" t="s">
        <v>3680</v>
      </c>
      <c r="B3810">
        <v>64150</v>
      </c>
      <c r="C3810" s="1">
        <f>ROWS($B$2:B3810)</f>
        <v>3809</v>
      </c>
      <c r="D3810" t="str">
        <f>IF(Formulaire!$D$35=Communes!B3810,Communes!C3810,"")</f>
        <v/>
      </c>
      <c r="E3810" t="str">
        <f t="shared" si="59"/>
        <v/>
      </c>
      <c r="F3810" s="1" t="str" cm="1">
        <f t="array" ref="F3810">IFERROR(INDEX($A$2:$A$4718,E3810),"")</f>
        <v/>
      </c>
    </row>
    <row r="3811" spans="1:6" x14ac:dyDescent="0.3">
      <c r="A3811" t="s">
        <v>3681</v>
      </c>
      <c r="B3811">
        <v>64390</v>
      </c>
      <c r="C3811" s="1">
        <f>ROWS($B$2:B3811)</f>
        <v>3810</v>
      </c>
      <c r="D3811" t="str">
        <f>IF(Formulaire!$D$35=Communes!B3811,Communes!C3811,"")</f>
        <v/>
      </c>
      <c r="E3811" t="str">
        <f t="shared" si="59"/>
        <v/>
      </c>
      <c r="F3811" s="1" t="str" cm="1">
        <f t="array" ref="F3811">IFERROR(INDEX($A$2:$A$4718,E3811),"")</f>
        <v/>
      </c>
    </row>
    <row r="3812" spans="1:6" x14ac:dyDescent="0.3">
      <c r="A3812" t="s">
        <v>3682</v>
      </c>
      <c r="B3812">
        <v>64410</v>
      </c>
      <c r="C3812" s="1">
        <f>ROWS($B$2:B3812)</f>
        <v>3811</v>
      </c>
      <c r="D3812" t="str">
        <f>IF(Formulaire!$D$35=Communes!B3812,Communes!C3812,"")</f>
        <v/>
      </c>
      <c r="E3812" t="str">
        <f t="shared" si="59"/>
        <v/>
      </c>
      <c r="F3812" s="1" t="str" cm="1">
        <f t="array" ref="F3812">IFERROR(INDEX($A$2:$A$4718,E3812),"")</f>
        <v/>
      </c>
    </row>
    <row r="3813" spans="1:6" x14ac:dyDescent="0.3">
      <c r="A3813" t="s">
        <v>3683</v>
      </c>
      <c r="B3813">
        <v>64160</v>
      </c>
      <c r="C3813" s="1">
        <f>ROWS($B$2:B3813)</f>
        <v>3812</v>
      </c>
      <c r="D3813" t="str">
        <f>IF(Formulaire!$D$35=Communes!B3813,Communes!C3813,"")</f>
        <v/>
      </c>
      <c r="E3813" t="str">
        <f t="shared" si="59"/>
        <v/>
      </c>
      <c r="F3813" s="1" t="str" cm="1">
        <f t="array" ref="F3813">IFERROR(INDEX($A$2:$A$4718,E3813),"")</f>
        <v/>
      </c>
    </row>
    <row r="3814" spans="1:6" x14ac:dyDescent="0.3">
      <c r="A3814" t="s">
        <v>3684</v>
      </c>
      <c r="B3814">
        <v>64160</v>
      </c>
      <c r="C3814" s="1">
        <f>ROWS($B$2:B3814)</f>
        <v>3813</v>
      </c>
      <c r="D3814" t="str">
        <f>IF(Formulaire!$D$35=Communes!B3814,Communes!C3814,"")</f>
        <v/>
      </c>
      <c r="E3814" t="str">
        <f t="shared" si="59"/>
        <v/>
      </c>
      <c r="F3814" s="1" t="str" cm="1">
        <f t="array" ref="F3814">IFERROR(INDEX($A$2:$A$4718,E3814),"")</f>
        <v/>
      </c>
    </row>
    <row r="3815" spans="1:6" x14ac:dyDescent="0.3">
      <c r="A3815" t="s">
        <v>3685</v>
      </c>
      <c r="B3815">
        <v>64350</v>
      </c>
      <c r="C3815" s="1">
        <f>ROWS($B$2:B3815)</f>
        <v>3814</v>
      </c>
      <c r="D3815" t="str">
        <f>IF(Formulaire!$D$35=Communes!B3815,Communes!C3815,"")</f>
        <v/>
      </c>
      <c r="E3815" t="str">
        <f t="shared" si="59"/>
        <v/>
      </c>
      <c r="F3815" s="1" t="str" cm="1">
        <f t="array" ref="F3815">IFERROR(INDEX($A$2:$A$4718,E3815),"")</f>
        <v/>
      </c>
    </row>
    <row r="3816" spans="1:6" x14ac:dyDescent="0.3">
      <c r="A3816" t="s">
        <v>2549</v>
      </c>
      <c r="B3816">
        <v>64320</v>
      </c>
      <c r="C3816" s="1">
        <f>ROWS($B$2:B3816)</f>
        <v>3815</v>
      </c>
      <c r="D3816" t="str">
        <f>IF(Formulaire!$D$35=Communes!B3816,Communes!C3816,"")</f>
        <v/>
      </c>
      <c r="E3816" t="str">
        <f t="shared" si="59"/>
        <v/>
      </c>
      <c r="F3816" s="1" t="str" cm="1">
        <f t="array" ref="F3816">IFERROR(INDEX($A$2:$A$4718,E3816),"")</f>
        <v/>
      </c>
    </row>
    <row r="3817" spans="1:6" x14ac:dyDescent="0.3">
      <c r="A3817" t="s">
        <v>3686</v>
      </c>
      <c r="B3817">
        <v>64121</v>
      </c>
      <c r="C3817" s="1">
        <f>ROWS($B$2:B3817)</f>
        <v>3816</v>
      </c>
      <c r="D3817" t="str">
        <f>IF(Formulaire!$D$35=Communes!B3817,Communes!C3817,"")</f>
        <v/>
      </c>
      <c r="E3817" t="str">
        <f t="shared" si="59"/>
        <v/>
      </c>
      <c r="F3817" s="1" t="str" cm="1">
        <f t="array" ref="F3817">IFERROR(INDEX($A$2:$A$4718,E3817),"")</f>
        <v/>
      </c>
    </row>
    <row r="3818" spans="1:6" x14ac:dyDescent="0.3">
      <c r="A3818" t="s">
        <v>3687</v>
      </c>
      <c r="B3818">
        <v>64160</v>
      </c>
      <c r="C3818" s="1">
        <f>ROWS($B$2:B3818)</f>
        <v>3817</v>
      </c>
      <c r="D3818" t="str">
        <f>IF(Formulaire!$D$35=Communes!B3818,Communes!C3818,"")</f>
        <v/>
      </c>
      <c r="E3818" t="str">
        <f t="shared" si="59"/>
        <v/>
      </c>
      <c r="F3818" s="1" t="str" cm="1">
        <f t="array" ref="F3818">IFERROR(INDEX($A$2:$A$4718,E3818),"")</f>
        <v/>
      </c>
    </row>
    <row r="3819" spans="1:6" x14ac:dyDescent="0.3">
      <c r="A3819" t="s">
        <v>3688</v>
      </c>
      <c r="B3819">
        <v>64170</v>
      </c>
      <c r="C3819" s="1">
        <f>ROWS($B$2:B3819)</f>
        <v>3818</v>
      </c>
      <c r="D3819" t="str">
        <f>IF(Formulaire!$D$35=Communes!B3819,Communes!C3819,"")</f>
        <v/>
      </c>
      <c r="E3819" t="str">
        <f t="shared" si="59"/>
        <v/>
      </c>
      <c r="F3819" s="1" t="str" cm="1">
        <f t="array" ref="F3819">IFERROR(INDEX($A$2:$A$4718,E3819),"")</f>
        <v/>
      </c>
    </row>
    <row r="3820" spans="1:6" x14ac:dyDescent="0.3">
      <c r="A3820" t="s">
        <v>3689</v>
      </c>
      <c r="B3820">
        <v>64260</v>
      </c>
      <c r="C3820" s="1">
        <f>ROWS($B$2:B3820)</f>
        <v>3819</v>
      </c>
      <c r="D3820" t="str">
        <f>IF(Formulaire!$D$35=Communes!B3820,Communes!C3820,"")</f>
        <v/>
      </c>
      <c r="E3820" t="str">
        <f t="shared" si="59"/>
        <v/>
      </c>
      <c r="F3820" s="1" t="str" cm="1">
        <f t="array" ref="F3820">IFERROR(INDEX($A$2:$A$4718,E3820),"")</f>
        <v/>
      </c>
    </row>
    <row r="3821" spans="1:6" x14ac:dyDescent="0.3">
      <c r="A3821" t="s">
        <v>3690</v>
      </c>
      <c r="B3821">
        <v>64160</v>
      </c>
      <c r="C3821" s="1">
        <f>ROWS($B$2:B3821)</f>
        <v>3820</v>
      </c>
      <c r="D3821" t="str">
        <f>IF(Formulaire!$D$35=Communes!B3821,Communes!C3821,"")</f>
        <v/>
      </c>
      <c r="E3821" t="str">
        <f t="shared" si="59"/>
        <v/>
      </c>
      <c r="F3821" s="1" t="str" cm="1">
        <f t="array" ref="F3821">IFERROR(INDEX($A$2:$A$4718,E3821),"")</f>
        <v/>
      </c>
    </row>
    <row r="3822" spans="1:6" x14ac:dyDescent="0.3">
      <c r="A3822" t="s">
        <v>3691</v>
      </c>
      <c r="B3822">
        <v>64350</v>
      </c>
      <c r="C3822" s="1">
        <f>ROWS($B$2:B3822)</f>
        <v>3821</v>
      </c>
      <c r="D3822" t="str">
        <f>IF(Formulaire!$D$35=Communes!B3822,Communes!C3822,"")</f>
        <v/>
      </c>
      <c r="E3822" t="str">
        <f t="shared" si="59"/>
        <v/>
      </c>
      <c r="F3822" s="1" t="str" cm="1">
        <f t="array" ref="F3822">IFERROR(INDEX($A$2:$A$4718,E3822),"")</f>
        <v/>
      </c>
    </row>
    <row r="3823" spans="1:6" x14ac:dyDescent="0.3">
      <c r="A3823" t="s">
        <v>3692</v>
      </c>
      <c r="B3823">
        <v>64230</v>
      </c>
      <c r="C3823" s="1">
        <f>ROWS($B$2:B3823)</f>
        <v>3822</v>
      </c>
      <c r="D3823" t="str">
        <f>IF(Formulaire!$D$35=Communes!B3823,Communes!C3823,"")</f>
        <v/>
      </c>
      <c r="E3823" t="str">
        <f t="shared" si="59"/>
        <v/>
      </c>
      <c r="F3823" s="1" t="str" cm="1">
        <f t="array" ref="F3823">IFERROR(INDEX($A$2:$A$4718,E3823),"")</f>
        <v/>
      </c>
    </row>
    <row r="3824" spans="1:6" x14ac:dyDescent="0.3">
      <c r="A3824" t="s">
        <v>3693</v>
      </c>
      <c r="B3824">
        <v>64420</v>
      </c>
      <c r="C3824" s="1">
        <f>ROWS($B$2:B3824)</f>
        <v>3823</v>
      </c>
      <c r="D3824" t="str">
        <f>IF(Formulaire!$D$35=Communes!B3824,Communes!C3824,"")</f>
        <v/>
      </c>
      <c r="E3824" t="str">
        <f t="shared" si="59"/>
        <v/>
      </c>
      <c r="F3824" s="1" t="str" cm="1">
        <f t="array" ref="F3824">IFERROR(INDEX($A$2:$A$4718,E3824),"")</f>
        <v/>
      </c>
    </row>
    <row r="3825" spans="1:6" x14ac:dyDescent="0.3">
      <c r="A3825" t="s">
        <v>3694</v>
      </c>
      <c r="B3825">
        <v>64250</v>
      </c>
      <c r="C3825" s="1">
        <f>ROWS($B$2:B3825)</f>
        <v>3824</v>
      </c>
      <c r="D3825" t="str">
        <f>IF(Formulaire!$D$35=Communes!B3825,Communes!C3825,"")</f>
        <v/>
      </c>
      <c r="E3825" t="str">
        <f t="shared" si="59"/>
        <v/>
      </c>
      <c r="F3825" s="1" t="str" cm="1">
        <f t="array" ref="F3825">IFERROR(INDEX($A$2:$A$4718,E3825),"")</f>
        <v/>
      </c>
    </row>
    <row r="3826" spans="1:6" x14ac:dyDescent="0.3">
      <c r="A3826" t="s">
        <v>3695</v>
      </c>
      <c r="B3826">
        <v>64780</v>
      </c>
      <c r="C3826" s="1">
        <f>ROWS($B$2:B3826)</f>
        <v>3825</v>
      </c>
      <c r="D3826" t="str">
        <f>IF(Formulaire!$D$35=Communes!B3826,Communes!C3826,"")</f>
        <v/>
      </c>
      <c r="E3826" t="str">
        <f t="shared" si="59"/>
        <v/>
      </c>
      <c r="F3826" s="1" t="str" cm="1">
        <f t="array" ref="F3826">IFERROR(INDEX($A$2:$A$4718,E3826),"")</f>
        <v/>
      </c>
    </row>
    <row r="3827" spans="1:6" x14ac:dyDescent="0.3">
      <c r="A3827" t="s">
        <v>3696</v>
      </c>
      <c r="B3827">
        <v>64190</v>
      </c>
      <c r="C3827" s="1">
        <f>ROWS($B$2:B3827)</f>
        <v>3826</v>
      </c>
      <c r="D3827" t="str">
        <f>IF(Formulaire!$D$35=Communes!B3827,Communes!C3827,"")</f>
        <v/>
      </c>
      <c r="E3827" t="str">
        <f t="shared" si="59"/>
        <v/>
      </c>
      <c r="F3827" s="1" t="str" cm="1">
        <f t="array" ref="F3827">IFERROR(INDEX($A$2:$A$4718,E3827),"")</f>
        <v/>
      </c>
    </row>
    <row r="3828" spans="1:6" x14ac:dyDescent="0.3">
      <c r="A3828" t="s">
        <v>3697</v>
      </c>
      <c r="B3828">
        <v>64190</v>
      </c>
      <c r="C3828" s="1">
        <f>ROWS($B$2:B3828)</f>
        <v>3827</v>
      </c>
      <c r="D3828" t="str">
        <f>IF(Formulaire!$D$35=Communes!B3828,Communes!C3828,"")</f>
        <v/>
      </c>
      <c r="E3828" t="str">
        <f t="shared" si="59"/>
        <v/>
      </c>
      <c r="F3828" s="1" t="str" cm="1">
        <f t="array" ref="F3828">IFERROR(INDEX($A$2:$A$4718,E3828),"")</f>
        <v/>
      </c>
    </row>
    <row r="3829" spans="1:6" x14ac:dyDescent="0.3">
      <c r="A3829" t="s">
        <v>3698</v>
      </c>
      <c r="B3829">
        <v>64190</v>
      </c>
      <c r="C3829" s="1">
        <f>ROWS($B$2:B3829)</f>
        <v>3828</v>
      </c>
      <c r="D3829" t="str">
        <f>IF(Formulaire!$D$35=Communes!B3829,Communes!C3829,"")</f>
        <v/>
      </c>
      <c r="E3829" t="str">
        <f t="shared" si="59"/>
        <v/>
      </c>
      <c r="F3829" s="1" t="str" cm="1">
        <f t="array" ref="F3829">IFERROR(INDEX($A$2:$A$4718,E3829),"")</f>
        <v/>
      </c>
    </row>
    <row r="3830" spans="1:6" x14ac:dyDescent="0.3">
      <c r="A3830" t="s">
        <v>3699</v>
      </c>
      <c r="B3830">
        <v>64330</v>
      </c>
      <c r="C3830" s="1">
        <f>ROWS($B$2:B3830)</f>
        <v>3829</v>
      </c>
      <c r="D3830" t="str">
        <f>IF(Formulaire!$D$35=Communes!B3830,Communes!C3830,"")</f>
        <v/>
      </c>
      <c r="E3830" t="str">
        <f t="shared" si="59"/>
        <v/>
      </c>
      <c r="F3830" s="1" t="str" cm="1">
        <f t="array" ref="F3830">IFERROR(INDEX($A$2:$A$4718,E3830),"")</f>
        <v/>
      </c>
    </row>
    <row r="3831" spans="1:6" x14ac:dyDescent="0.3">
      <c r="A3831" t="s">
        <v>3700</v>
      </c>
      <c r="B3831">
        <v>64470</v>
      </c>
      <c r="C3831" s="1">
        <f>ROWS($B$2:B3831)</f>
        <v>3830</v>
      </c>
      <c r="D3831" t="str">
        <f>IF(Formulaire!$D$35=Communes!B3831,Communes!C3831,"")</f>
        <v/>
      </c>
      <c r="E3831" t="str">
        <f t="shared" si="59"/>
        <v/>
      </c>
      <c r="F3831" s="1" t="str" cm="1">
        <f t="array" ref="F3831">IFERROR(INDEX($A$2:$A$4718,E3831),"")</f>
        <v/>
      </c>
    </row>
    <row r="3832" spans="1:6" x14ac:dyDescent="0.3">
      <c r="A3832" t="s">
        <v>3701</v>
      </c>
      <c r="B3832">
        <v>64330</v>
      </c>
      <c r="C3832" s="1">
        <f>ROWS($B$2:B3832)</f>
        <v>3831</v>
      </c>
      <c r="D3832" t="str">
        <f>IF(Formulaire!$D$35=Communes!B3832,Communes!C3832,"")</f>
        <v/>
      </c>
      <c r="E3832" t="str">
        <f t="shared" si="59"/>
        <v/>
      </c>
      <c r="F3832" s="1" t="str" cm="1">
        <f t="array" ref="F3832">IFERROR(INDEX($A$2:$A$4718,E3832),"")</f>
        <v/>
      </c>
    </row>
    <row r="3833" spans="1:6" x14ac:dyDescent="0.3">
      <c r="A3833" t="s">
        <v>3702</v>
      </c>
      <c r="B3833">
        <v>64360</v>
      </c>
      <c r="C3833" s="1">
        <f>ROWS($B$2:B3833)</f>
        <v>3832</v>
      </c>
      <c r="D3833" t="str">
        <f>IF(Formulaire!$D$35=Communes!B3833,Communes!C3833,"")</f>
        <v/>
      </c>
      <c r="E3833" t="str">
        <f t="shared" si="59"/>
        <v/>
      </c>
      <c r="F3833" s="1" t="str" cm="1">
        <f t="array" ref="F3833">IFERROR(INDEX($A$2:$A$4718,E3833),"")</f>
        <v/>
      </c>
    </row>
    <row r="3834" spans="1:6" x14ac:dyDescent="0.3">
      <c r="A3834" t="s">
        <v>242</v>
      </c>
      <c r="B3834">
        <v>64450</v>
      </c>
      <c r="C3834" s="1">
        <f>ROWS($B$2:B3834)</f>
        <v>3833</v>
      </c>
      <c r="D3834" t="str">
        <f>IF(Formulaire!$D$35=Communes!B3834,Communes!C3834,"")</f>
        <v/>
      </c>
      <c r="E3834" t="str">
        <f t="shared" si="59"/>
        <v/>
      </c>
      <c r="F3834" s="1" t="str" cm="1">
        <f t="array" ref="F3834">IFERROR(INDEX($A$2:$A$4718,E3834),"")</f>
        <v/>
      </c>
    </row>
    <row r="3835" spans="1:6" x14ac:dyDescent="0.3">
      <c r="A3835" t="s">
        <v>3703</v>
      </c>
      <c r="B3835">
        <v>64470</v>
      </c>
      <c r="C3835" s="1">
        <f>ROWS($B$2:B3835)</f>
        <v>3834</v>
      </c>
      <c r="D3835" t="str">
        <f>IF(Formulaire!$D$35=Communes!B3835,Communes!C3835,"")</f>
        <v/>
      </c>
      <c r="E3835" t="str">
        <f t="shared" si="59"/>
        <v/>
      </c>
      <c r="F3835" s="1" t="str" cm="1">
        <f t="array" ref="F3835">IFERROR(INDEX($A$2:$A$4718,E3835),"")</f>
        <v/>
      </c>
    </row>
    <row r="3836" spans="1:6" x14ac:dyDescent="0.3">
      <c r="A3836" t="s">
        <v>3704</v>
      </c>
      <c r="B3836">
        <v>64220</v>
      </c>
      <c r="C3836" s="1">
        <f>ROWS($B$2:B3836)</f>
        <v>3835</v>
      </c>
      <c r="D3836" t="str">
        <f>IF(Formulaire!$D$35=Communes!B3836,Communes!C3836,"")</f>
        <v/>
      </c>
      <c r="E3836" t="str">
        <f t="shared" si="59"/>
        <v/>
      </c>
      <c r="F3836" s="1" t="str" cm="1">
        <f t="array" ref="F3836">IFERROR(INDEX($A$2:$A$4718,E3836),"")</f>
        <v/>
      </c>
    </row>
    <row r="3837" spans="1:6" x14ac:dyDescent="0.3">
      <c r="A3837" t="s">
        <v>3705</v>
      </c>
      <c r="B3837">
        <v>64120</v>
      </c>
      <c r="C3837" s="1">
        <f>ROWS($B$2:B3837)</f>
        <v>3836</v>
      </c>
      <c r="D3837" t="str">
        <f>IF(Formulaire!$D$35=Communes!B3837,Communes!C3837,"")</f>
        <v/>
      </c>
      <c r="E3837" t="str">
        <f t="shared" si="59"/>
        <v/>
      </c>
      <c r="F3837" s="1" t="str" cm="1">
        <f t="array" ref="F3837">IFERROR(INDEX($A$2:$A$4718,E3837),"")</f>
        <v/>
      </c>
    </row>
    <row r="3838" spans="1:6" x14ac:dyDescent="0.3">
      <c r="A3838" t="s">
        <v>3706</v>
      </c>
      <c r="B3838">
        <v>64990</v>
      </c>
      <c r="C3838" s="1">
        <f>ROWS($B$2:B3838)</f>
        <v>3837</v>
      </c>
      <c r="D3838" t="str">
        <f>IF(Formulaire!$D$35=Communes!B3838,Communes!C3838,"")</f>
        <v/>
      </c>
      <c r="E3838" t="str">
        <f t="shared" si="59"/>
        <v/>
      </c>
      <c r="F3838" s="1" t="str" cm="1">
        <f t="array" ref="F3838">IFERROR(INDEX($A$2:$A$4718,E3838),"")</f>
        <v/>
      </c>
    </row>
    <row r="3839" spans="1:6" x14ac:dyDescent="0.3">
      <c r="A3839" t="s">
        <v>3707</v>
      </c>
      <c r="B3839">
        <v>64490</v>
      </c>
      <c r="C3839" s="1">
        <f>ROWS($B$2:B3839)</f>
        <v>3838</v>
      </c>
      <c r="D3839" t="str">
        <f>IF(Formulaire!$D$35=Communes!B3839,Communes!C3839,"")</f>
        <v/>
      </c>
      <c r="E3839" t="str">
        <f t="shared" si="59"/>
        <v/>
      </c>
      <c r="F3839" s="1" t="str" cm="1">
        <f t="array" ref="F3839">IFERROR(INDEX($A$2:$A$4718,E3839),"")</f>
        <v/>
      </c>
    </row>
    <row r="3840" spans="1:6" x14ac:dyDescent="0.3">
      <c r="A3840" t="s">
        <v>3708</v>
      </c>
      <c r="B3840">
        <v>64430</v>
      </c>
      <c r="C3840" s="1">
        <f>ROWS($B$2:B3840)</f>
        <v>3839</v>
      </c>
      <c r="D3840" t="str">
        <f>IF(Formulaire!$D$35=Communes!B3840,Communes!C3840,"")</f>
        <v/>
      </c>
      <c r="E3840" t="str">
        <f t="shared" si="59"/>
        <v/>
      </c>
      <c r="F3840" s="1" t="str" cm="1">
        <f t="array" ref="F3840">IFERROR(INDEX($A$2:$A$4718,E3840),"")</f>
        <v/>
      </c>
    </row>
    <row r="3841" spans="1:6" x14ac:dyDescent="0.3">
      <c r="A3841" t="s">
        <v>3709</v>
      </c>
      <c r="B3841">
        <v>64160</v>
      </c>
      <c r="C3841" s="1">
        <f>ROWS($B$2:B3841)</f>
        <v>3840</v>
      </c>
      <c r="D3841" t="str">
        <f>IF(Formulaire!$D$35=Communes!B3841,Communes!C3841,"")</f>
        <v/>
      </c>
      <c r="E3841" t="str">
        <f t="shared" si="59"/>
        <v/>
      </c>
      <c r="F3841" s="1" t="str" cm="1">
        <f t="array" ref="F3841">IFERROR(INDEX($A$2:$A$4718,E3841),"")</f>
        <v/>
      </c>
    </row>
    <row r="3842" spans="1:6" x14ac:dyDescent="0.3">
      <c r="A3842" t="s">
        <v>3710</v>
      </c>
      <c r="B3842">
        <v>64122</v>
      </c>
      <c r="C3842" s="1">
        <f>ROWS($B$2:B3842)</f>
        <v>3841</v>
      </c>
      <c r="D3842" t="str">
        <f>IF(Formulaire!$D$35=Communes!B3842,Communes!C3842,"")</f>
        <v/>
      </c>
      <c r="E3842" t="str">
        <f t="shared" si="59"/>
        <v/>
      </c>
      <c r="F3842" s="1" t="str" cm="1">
        <f t="array" ref="F3842">IFERROR(INDEX($A$2:$A$4718,E3842),"")</f>
        <v/>
      </c>
    </row>
    <row r="3843" spans="1:6" x14ac:dyDescent="0.3">
      <c r="A3843" t="s">
        <v>3710</v>
      </c>
      <c r="B3843">
        <v>64700</v>
      </c>
      <c r="C3843" s="1">
        <f>ROWS($B$2:B3843)</f>
        <v>3842</v>
      </c>
      <c r="D3843" t="str">
        <f>IF(Formulaire!$D$35=Communes!B3843,Communes!C3843,"")</f>
        <v/>
      </c>
      <c r="E3843" t="str">
        <f t="shared" ref="E3843:E3906" si="60">IFERROR(SMALL($D:$D,C3843),"")</f>
        <v/>
      </c>
      <c r="F3843" s="1" t="str" cm="1">
        <f t="array" ref="F3843">IFERROR(INDEX($A$2:$A$4718,E3843),"")</f>
        <v/>
      </c>
    </row>
    <row r="3844" spans="1:6" x14ac:dyDescent="0.3">
      <c r="A3844" t="s">
        <v>3711</v>
      </c>
      <c r="B3844">
        <v>64240</v>
      </c>
      <c r="C3844" s="1">
        <f>ROWS($B$2:B3844)</f>
        <v>3843</v>
      </c>
      <c r="D3844" t="str">
        <f>IF(Formulaire!$D$35=Communes!B3844,Communes!C3844,"")</f>
        <v/>
      </c>
      <c r="E3844" t="str">
        <f t="shared" si="60"/>
        <v/>
      </c>
      <c r="F3844" s="1" t="str" cm="1">
        <f t="array" ref="F3844">IFERROR(INDEX($A$2:$A$4718,E3844),"")</f>
        <v/>
      </c>
    </row>
    <row r="3845" spans="1:6" x14ac:dyDescent="0.3">
      <c r="A3845" t="s">
        <v>3712</v>
      </c>
      <c r="B3845">
        <v>64480</v>
      </c>
      <c r="C3845" s="1">
        <f>ROWS($B$2:B3845)</f>
        <v>3844</v>
      </c>
      <c r="D3845" t="str">
        <f>IF(Formulaire!$D$35=Communes!B3845,Communes!C3845,"")</f>
        <v/>
      </c>
      <c r="E3845" t="str">
        <f t="shared" si="60"/>
        <v/>
      </c>
      <c r="F3845" s="1" t="str" cm="1">
        <f t="array" ref="F3845">IFERROR(INDEX($A$2:$A$4718,E3845),"")</f>
        <v/>
      </c>
    </row>
    <row r="3846" spans="1:6" x14ac:dyDescent="0.3">
      <c r="A3846" t="s">
        <v>3713</v>
      </c>
      <c r="B3846">
        <v>64370</v>
      </c>
      <c r="C3846" s="1">
        <f>ROWS($B$2:B3846)</f>
        <v>3845</v>
      </c>
      <c r="D3846" t="str">
        <f>IF(Formulaire!$D$35=Communes!B3846,Communes!C3846,"")</f>
        <v/>
      </c>
      <c r="E3846" t="str">
        <f t="shared" si="60"/>
        <v/>
      </c>
      <c r="F3846" s="1" t="str" cm="1">
        <f t="array" ref="F3846">IFERROR(INDEX($A$2:$A$4718,E3846),"")</f>
        <v/>
      </c>
    </row>
    <row r="3847" spans="1:6" x14ac:dyDescent="0.3">
      <c r="A3847" t="s">
        <v>3714</v>
      </c>
      <c r="B3847">
        <v>64230</v>
      </c>
      <c r="C3847" s="1">
        <f>ROWS($B$2:B3847)</f>
        <v>3846</v>
      </c>
      <c r="D3847" t="str">
        <f>IF(Formulaire!$D$35=Communes!B3847,Communes!C3847,"")</f>
        <v/>
      </c>
      <c r="E3847" t="str">
        <f t="shared" si="60"/>
        <v/>
      </c>
      <c r="F3847" s="1" t="str" cm="1">
        <f t="array" ref="F3847">IFERROR(INDEX($A$2:$A$4718,E3847),"")</f>
        <v/>
      </c>
    </row>
    <row r="3848" spans="1:6" x14ac:dyDescent="0.3">
      <c r="A3848" t="s">
        <v>3715</v>
      </c>
      <c r="B3848">
        <v>64110</v>
      </c>
      <c r="C3848" s="1">
        <f>ROWS($B$2:B3848)</f>
        <v>3847</v>
      </c>
      <c r="D3848" t="str">
        <f>IF(Formulaire!$D$35=Communes!B3848,Communes!C3848,"")</f>
        <v/>
      </c>
      <c r="E3848" t="str">
        <f t="shared" si="60"/>
        <v/>
      </c>
      <c r="F3848" s="1" t="str" cm="1">
        <f t="array" ref="F3848">IFERROR(INDEX($A$2:$A$4718,E3848),"")</f>
        <v/>
      </c>
    </row>
    <row r="3849" spans="1:6" x14ac:dyDescent="0.3">
      <c r="A3849" t="s">
        <v>3716</v>
      </c>
      <c r="B3849">
        <v>64400</v>
      </c>
      <c r="C3849" s="1">
        <f>ROWS($B$2:B3849)</f>
        <v>3848</v>
      </c>
      <c r="D3849" t="str">
        <f>IF(Formulaire!$D$35=Communes!B3849,Communes!C3849,"")</f>
        <v/>
      </c>
      <c r="E3849" t="str">
        <f t="shared" si="60"/>
        <v/>
      </c>
      <c r="F3849" s="1" t="str" cm="1">
        <f t="array" ref="F3849">IFERROR(INDEX($A$2:$A$4718,E3849),"")</f>
        <v/>
      </c>
    </row>
    <row r="3850" spans="1:6" x14ac:dyDescent="0.3">
      <c r="A3850" t="s">
        <v>3717</v>
      </c>
      <c r="B3850">
        <v>64330</v>
      </c>
      <c r="C3850" s="1">
        <f>ROWS($B$2:B3850)</f>
        <v>3849</v>
      </c>
      <c r="D3850" t="str">
        <f>IF(Formulaire!$D$35=Communes!B3850,Communes!C3850,"")</f>
        <v/>
      </c>
      <c r="E3850" t="str">
        <f t="shared" si="60"/>
        <v/>
      </c>
      <c r="F3850" s="1" t="str" cm="1">
        <f t="array" ref="F3850">IFERROR(INDEX($A$2:$A$4718,E3850),"")</f>
        <v/>
      </c>
    </row>
    <row r="3851" spans="1:6" x14ac:dyDescent="0.3">
      <c r="A3851" t="s">
        <v>3718</v>
      </c>
      <c r="B3851">
        <v>64170</v>
      </c>
      <c r="C3851" s="1">
        <f>ROWS($B$2:B3851)</f>
        <v>3850</v>
      </c>
      <c r="D3851" t="str">
        <f>IF(Formulaire!$D$35=Communes!B3851,Communes!C3851,"")</f>
        <v/>
      </c>
      <c r="E3851" t="str">
        <f t="shared" si="60"/>
        <v/>
      </c>
      <c r="F3851" s="1" t="str" cm="1">
        <f t="array" ref="F3851">IFERROR(INDEX($A$2:$A$4718,E3851),"")</f>
        <v/>
      </c>
    </row>
    <row r="3852" spans="1:6" x14ac:dyDescent="0.3">
      <c r="A3852" t="s">
        <v>3719</v>
      </c>
      <c r="B3852">
        <v>64190</v>
      </c>
      <c r="C3852" s="1">
        <f>ROWS($B$2:B3852)</f>
        <v>3851</v>
      </c>
      <c r="D3852" t="str">
        <f>IF(Formulaire!$D$35=Communes!B3852,Communes!C3852,"")</f>
        <v/>
      </c>
      <c r="E3852" t="str">
        <f t="shared" si="60"/>
        <v/>
      </c>
      <c r="F3852" s="1" t="str" cm="1">
        <f t="array" ref="F3852">IFERROR(INDEX($A$2:$A$4718,E3852),"")</f>
        <v/>
      </c>
    </row>
    <row r="3853" spans="1:6" x14ac:dyDescent="0.3">
      <c r="A3853" t="s">
        <v>3720</v>
      </c>
      <c r="B3853">
        <v>64150</v>
      </c>
      <c r="C3853" s="1">
        <f>ROWS($B$2:B3853)</f>
        <v>3852</v>
      </c>
      <c r="D3853" t="str">
        <f>IF(Formulaire!$D$35=Communes!B3853,Communes!C3853,"")</f>
        <v/>
      </c>
      <c r="E3853" t="str">
        <f t="shared" si="60"/>
        <v/>
      </c>
      <c r="F3853" s="1" t="str" cm="1">
        <f t="array" ref="F3853">IFERROR(INDEX($A$2:$A$4718,E3853),"")</f>
        <v/>
      </c>
    </row>
    <row r="3854" spans="1:6" x14ac:dyDescent="0.3">
      <c r="A3854" t="s">
        <v>3721</v>
      </c>
      <c r="B3854">
        <v>64410</v>
      </c>
      <c r="C3854" s="1">
        <f>ROWS($B$2:B3854)</f>
        <v>3853</v>
      </c>
      <c r="D3854" t="str">
        <f>IF(Formulaire!$D$35=Communes!B3854,Communes!C3854,"")</f>
        <v/>
      </c>
      <c r="E3854" t="str">
        <f t="shared" si="60"/>
        <v/>
      </c>
      <c r="F3854" s="1" t="str" cm="1">
        <f t="array" ref="F3854">IFERROR(INDEX($A$2:$A$4718,E3854),"")</f>
        <v/>
      </c>
    </row>
    <row r="3855" spans="1:6" x14ac:dyDescent="0.3">
      <c r="A3855" t="s">
        <v>3722</v>
      </c>
      <c r="B3855">
        <v>64990</v>
      </c>
      <c r="C3855" s="1">
        <f>ROWS($B$2:B3855)</f>
        <v>3854</v>
      </c>
      <c r="D3855" t="str">
        <f>IF(Formulaire!$D$35=Communes!B3855,Communes!C3855,"")</f>
        <v/>
      </c>
      <c r="E3855" t="str">
        <f t="shared" si="60"/>
        <v/>
      </c>
      <c r="F3855" s="1" t="str" cm="1">
        <f t="array" ref="F3855">IFERROR(INDEX($A$2:$A$4718,E3855),"")</f>
        <v/>
      </c>
    </row>
    <row r="3856" spans="1:6" x14ac:dyDescent="0.3">
      <c r="A3856" t="s">
        <v>3723</v>
      </c>
      <c r="B3856">
        <v>64130</v>
      </c>
      <c r="C3856" s="1">
        <f>ROWS($B$2:B3856)</f>
        <v>3855</v>
      </c>
      <c r="D3856" t="str">
        <f>IF(Formulaire!$D$35=Communes!B3856,Communes!C3856,"")</f>
        <v/>
      </c>
      <c r="E3856" t="str">
        <f t="shared" si="60"/>
        <v/>
      </c>
      <c r="F3856" s="1" t="str" cm="1">
        <f t="array" ref="F3856">IFERROR(INDEX($A$2:$A$4718,E3856),"")</f>
        <v/>
      </c>
    </row>
    <row r="3857" spans="1:6" x14ac:dyDescent="0.3">
      <c r="A3857" t="s">
        <v>3724</v>
      </c>
      <c r="B3857">
        <v>64450</v>
      </c>
      <c r="C3857" s="1">
        <f>ROWS($B$2:B3857)</f>
        <v>3856</v>
      </c>
      <c r="D3857" t="str">
        <f>IF(Formulaire!$D$35=Communes!B3857,Communes!C3857,"")</f>
        <v/>
      </c>
      <c r="E3857" t="str">
        <f t="shared" si="60"/>
        <v/>
      </c>
      <c r="F3857" s="1" t="str" cm="1">
        <f t="array" ref="F3857">IFERROR(INDEX($A$2:$A$4718,E3857),"")</f>
        <v/>
      </c>
    </row>
    <row r="3858" spans="1:6" x14ac:dyDescent="0.3">
      <c r="A3858" t="s">
        <v>3731</v>
      </c>
      <c r="B3858">
        <v>79240</v>
      </c>
      <c r="C3858" s="1">
        <f>ROWS($B$2:B3858)</f>
        <v>3857</v>
      </c>
      <c r="D3858" t="str">
        <f>IF(Formulaire!$D$35=Communes!B3858,Communes!C3858,"")</f>
        <v/>
      </c>
      <c r="E3858" t="str">
        <f t="shared" si="60"/>
        <v/>
      </c>
      <c r="F3858" s="1" t="str" cm="1">
        <f t="array" ref="F3858">IFERROR(INDEX($A$2:$A$4718,E3858),"")</f>
        <v/>
      </c>
    </row>
    <row r="3859" spans="1:6" x14ac:dyDescent="0.3">
      <c r="A3859" t="s">
        <v>3732</v>
      </c>
      <c r="B3859">
        <v>79200</v>
      </c>
      <c r="C3859" s="1">
        <f>ROWS($B$2:B3859)</f>
        <v>3858</v>
      </c>
      <c r="D3859" t="str">
        <f>IF(Formulaire!$D$35=Communes!B3859,Communes!C3859,"")</f>
        <v/>
      </c>
      <c r="E3859" t="str">
        <f t="shared" si="60"/>
        <v/>
      </c>
      <c r="F3859" s="1" t="str" cm="1">
        <f t="array" ref="F3859">IFERROR(INDEX($A$2:$A$4718,E3859),"")</f>
        <v/>
      </c>
    </row>
    <row r="3860" spans="1:6" x14ac:dyDescent="0.3">
      <c r="A3860" t="s">
        <v>3733</v>
      </c>
      <c r="B3860">
        <v>79230</v>
      </c>
      <c r="C3860" s="1">
        <f>ROWS($B$2:B3860)</f>
        <v>3859</v>
      </c>
      <c r="D3860" t="str">
        <f>IF(Formulaire!$D$35=Communes!B3860,Communes!C3860,"")</f>
        <v/>
      </c>
      <c r="E3860" t="str">
        <f t="shared" si="60"/>
        <v/>
      </c>
      <c r="F3860" s="1" t="str" cm="1">
        <f t="array" ref="F3860">IFERROR(INDEX($A$2:$A$4718,E3860),"")</f>
        <v/>
      </c>
    </row>
    <row r="3861" spans="1:6" x14ac:dyDescent="0.3">
      <c r="A3861" t="s">
        <v>3734</v>
      </c>
      <c r="B3861">
        <v>79600</v>
      </c>
      <c r="C3861" s="1">
        <f>ROWS($B$2:B3861)</f>
        <v>3860</v>
      </c>
      <c r="D3861" t="str">
        <f>IF(Formulaire!$D$35=Communes!B3861,Communes!C3861,"")</f>
        <v/>
      </c>
      <c r="E3861" t="str">
        <f t="shared" si="60"/>
        <v/>
      </c>
      <c r="F3861" s="1" t="str" cm="1">
        <f t="array" ref="F3861">IFERROR(INDEX($A$2:$A$4718,E3861),"")</f>
        <v/>
      </c>
    </row>
    <row r="3862" spans="1:6" x14ac:dyDescent="0.3">
      <c r="A3862" t="s">
        <v>3734</v>
      </c>
      <c r="B3862">
        <v>79600</v>
      </c>
      <c r="C3862" s="1">
        <f>ROWS($B$2:B3862)</f>
        <v>3861</v>
      </c>
      <c r="D3862" t="str">
        <f>IF(Formulaire!$D$35=Communes!B3862,Communes!C3862,"")</f>
        <v/>
      </c>
      <c r="E3862" t="str">
        <f t="shared" si="60"/>
        <v/>
      </c>
      <c r="F3862" s="1" t="str" cm="1">
        <f t="array" ref="F3862">IFERROR(INDEX($A$2:$A$4718,E3862),"")</f>
        <v/>
      </c>
    </row>
    <row r="3863" spans="1:6" x14ac:dyDescent="0.3">
      <c r="A3863" t="s">
        <v>3734</v>
      </c>
      <c r="B3863">
        <v>79600</v>
      </c>
      <c r="C3863" s="1">
        <f>ROWS($B$2:B3863)</f>
        <v>3862</v>
      </c>
      <c r="D3863" t="str">
        <f>IF(Formulaire!$D$35=Communes!B3863,Communes!C3863,"")</f>
        <v/>
      </c>
      <c r="E3863" t="str">
        <f t="shared" si="60"/>
        <v/>
      </c>
      <c r="F3863" s="1" t="str" cm="1">
        <f t="array" ref="F3863">IFERROR(INDEX($A$2:$A$4718,E3863),"")</f>
        <v/>
      </c>
    </row>
    <row r="3864" spans="1:6" x14ac:dyDescent="0.3">
      <c r="A3864" t="s">
        <v>3734</v>
      </c>
      <c r="B3864">
        <v>79600</v>
      </c>
      <c r="C3864" s="1">
        <f>ROWS($B$2:B3864)</f>
        <v>3863</v>
      </c>
      <c r="D3864" t="str">
        <f>IF(Formulaire!$D$35=Communes!B3864,Communes!C3864,"")</f>
        <v/>
      </c>
      <c r="E3864" t="str">
        <f t="shared" si="60"/>
        <v/>
      </c>
      <c r="F3864" s="1" t="str" cm="1">
        <f t="array" ref="F3864">IFERROR(INDEX($A$2:$A$4718,E3864),"")</f>
        <v/>
      </c>
    </row>
    <row r="3865" spans="1:6" x14ac:dyDescent="0.3">
      <c r="A3865" t="s">
        <v>3207</v>
      </c>
      <c r="B3865">
        <v>79130</v>
      </c>
      <c r="C3865" s="1">
        <f>ROWS($B$2:B3865)</f>
        <v>3864</v>
      </c>
      <c r="D3865" t="str">
        <f>IF(Formulaire!$D$35=Communes!B3865,Communes!C3865,"")</f>
        <v/>
      </c>
      <c r="E3865" t="str">
        <f t="shared" si="60"/>
        <v/>
      </c>
      <c r="F3865" s="1" t="str" cm="1">
        <f t="array" ref="F3865">IFERROR(INDEX($A$2:$A$4718,E3865),"")</f>
        <v/>
      </c>
    </row>
    <row r="3866" spans="1:6" x14ac:dyDescent="0.3">
      <c r="A3866" t="s">
        <v>3735</v>
      </c>
      <c r="B3866">
        <v>79350</v>
      </c>
      <c r="C3866" s="1">
        <f>ROWS($B$2:B3866)</f>
        <v>3865</v>
      </c>
      <c r="D3866" t="str">
        <f>IF(Formulaire!$D$35=Communes!B3866,Communes!C3866,"")</f>
        <v/>
      </c>
      <c r="E3866" t="str">
        <f t="shared" si="60"/>
        <v/>
      </c>
      <c r="F3866" s="1" t="str" cm="1">
        <f t="array" ref="F3866">IFERROR(INDEX($A$2:$A$4718,E3866),"")</f>
        <v/>
      </c>
    </row>
    <row r="3867" spans="1:6" x14ac:dyDescent="0.3">
      <c r="A3867" t="s">
        <v>3736</v>
      </c>
      <c r="B3867">
        <v>79210</v>
      </c>
      <c r="C3867" s="1">
        <f>ROWS($B$2:B3867)</f>
        <v>3866</v>
      </c>
      <c r="D3867" t="str">
        <f>IF(Formulaire!$D$35=Communes!B3867,Communes!C3867,"")</f>
        <v/>
      </c>
      <c r="E3867" t="str">
        <f t="shared" si="60"/>
        <v/>
      </c>
      <c r="F3867" s="1" t="str" cm="1">
        <f t="array" ref="F3867">IFERROR(INDEX($A$2:$A$4718,E3867),"")</f>
        <v/>
      </c>
    </row>
    <row r="3868" spans="1:6" x14ac:dyDescent="0.3">
      <c r="A3868" t="s">
        <v>3737</v>
      </c>
      <c r="B3868">
        <v>79210</v>
      </c>
      <c r="C3868" s="1">
        <f>ROWS($B$2:B3868)</f>
        <v>3867</v>
      </c>
      <c r="D3868" t="str">
        <f>IF(Formulaire!$D$35=Communes!B3868,Communes!C3868,"")</f>
        <v/>
      </c>
      <c r="E3868" t="str">
        <f t="shared" si="60"/>
        <v/>
      </c>
      <c r="F3868" s="1" t="str" cm="1">
        <f t="array" ref="F3868">IFERROR(INDEX($A$2:$A$4718,E3868),"")</f>
        <v/>
      </c>
    </row>
    <row r="3869" spans="1:6" x14ac:dyDescent="0.3">
      <c r="A3869" t="s">
        <v>3738</v>
      </c>
      <c r="B3869">
        <v>79160</v>
      </c>
      <c r="C3869" s="1">
        <f>ROWS($B$2:B3869)</f>
        <v>3868</v>
      </c>
      <c r="D3869" t="str">
        <f>IF(Formulaire!$D$35=Communes!B3869,Communes!C3869,"")</f>
        <v/>
      </c>
      <c r="E3869" t="str">
        <f t="shared" si="60"/>
        <v/>
      </c>
      <c r="F3869" s="1" t="str" cm="1">
        <f t="array" ref="F3869">IFERROR(INDEX($A$2:$A$4718,E3869),"")</f>
        <v/>
      </c>
    </row>
    <row r="3870" spans="1:6" x14ac:dyDescent="0.3">
      <c r="A3870" t="s">
        <v>3739</v>
      </c>
      <c r="B3870">
        <v>79150</v>
      </c>
      <c r="C3870" s="1">
        <f>ROWS($B$2:B3870)</f>
        <v>3869</v>
      </c>
      <c r="D3870" t="str">
        <f>IF(Formulaire!$D$35=Communes!B3870,Communes!C3870,"")</f>
        <v/>
      </c>
      <c r="E3870" t="str">
        <f t="shared" si="60"/>
        <v/>
      </c>
      <c r="F3870" s="1" t="str" cm="1">
        <f t="array" ref="F3870">IFERROR(INDEX($A$2:$A$4718,E3870),"")</f>
        <v/>
      </c>
    </row>
    <row r="3871" spans="1:6" x14ac:dyDescent="0.3">
      <c r="A3871" t="s">
        <v>3739</v>
      </c>
      <c r="B3871">
        <v>79150</v>
      </c>
      <c r="C3871" s="1">
        <f>ROWS($B$2:B3871)</f>
        <v>3870</v>
      </c>
      <c r="D3871" t="str">
        <f>IF(Formulaire!$D$35=Communes!B3871,Communes!C3871,"")</f>
        <v/>
      </c>
      <c r="E3871" t="str">
        <f t="shared" si="60"/>
        <v/>
      </c>
      <c r="F3871" s="1" t="str" cm="1">
        <f t="array" ref="F3871">IFERROR(INDEX($A$2:$A$4718,E3871),"")</f>
        <v/>
      </c>
    </row>
    <row r="3872" spans="1:6" x14ac:dyDescent="0.3">
      <c r="A3872" t="s">
        <v>3739</v>
      </c>
      <c r="B3872">
        <v>79150</v>
      </c>
      <c r="C3872" s="1">
        <f>ROWS($B$2:B3872)</f>
        <v>3871</v>
      </c>
      <c r="D3872" t="str">
        <f>IF(Formulaire!$D$35=Communes!B3872,Communes!C3872,"")</f>
        <v/>
      </c>
      <c r="E3872" t="str">
        <f t="shared" si="60"/>
        <v/>
      </c>
      <c r="F3872" s="1" t="str" cm="1">
        <f t="array" ref="F3872">IFERROR(INDEX($A$2:$A$4718,E3872),"")</f>
        <v/>
      </c>
    </row>
    <row r="3873" spans="1:6" x14ac:dyDescent="0.3">
      <c r="A3873" t="s">
        <v>3739</v>
      </c>
      <c r="B3873">
        <v>79150</v>
      </c>
      <c r="C3873" s="1">
        <f>ROWS($B$2:B3873)</f>
        <v>3872</v>
      </c>
      <c r="D3873" t="str">
        <f>IF(Formulaire!$D$35=Communes!B3873,Communes!C3873,"")</f>
        <v/>
      </c>
      <c r="E3873" t="str">
        <f t="shared" si="60"/>
        <v/>
      </c>
      <c r="F3873" s="1" t="str" cm="1">
        <f t="array" ref="F3873">IFERROR(INDEX($A$2:$A$4718,E3873),"")</f>
        <v/>
      </c>
    </row>
    <row r="3874" spans="1:6" x14ac:dyDescent="0.3">
      <c r="A3874" t="s">
        <v>3739</v>
      </c>
      <c r="B3874">
        <v>79150</v>
      </c>
      <c r="C3874" s="1">
        <f>ROWS($B$2:B3874)</f>
        <v>3873</v>
      </c>
      <c r="D3874" t="str">
        <f>IF(Formulaire!$D$35=Communes!B3874,Communes!C3874,"")</f>
        <v/>
      </c>
      <c r="E3874" t="str">
        <f t="shared" si="60"/>
        <v/>
      </c>
      <c r="F3874" s="1" t="str" cm="1">
        <f t="array" ref="F3874">IFERROR(INDEX($A$2:$A$4718,E3874),"")</f>
        <v/>
      </c>
    </row>
    <row r="3875" spans="1:6" x14ac:dyDescent="0.3">
      <c r="A3875" t="s">
        <v>3739</v>
      </c>
      <c r="B3875">
        <v>79150</v>
      </c>
      <c r="C3875" s="1">
        <f>ROWS($B$2:B3875)</f>
        <v>3874</v>
      </c>
      <c r="D3875" t="str">
        <f>IF(Formulaire!$D$35=Communes!B3875,Communes!C3875,"")</f>
        <v/>
      </c>
      <c r="E3875" t="str">
        <f t="shared" si="60"/>
        <v/>
      </c>
      <c r="F3875" s="1" t="str" cm="1">
        <f t="array" ref="F3875">IFERROR(INDEX($A$2:$A$4718,E3875),"")</f>
        <v/>
      </c>
    </row>
    <row r="3876" spans="1:6" x14ac:dyDescent="0.3">
      <c r="A3876" t="s">
        <v>3739</v>
      </c>
      <c r="B3876">
        <v>79150</v>
      </c>
      <c r="C3876" s="1">
        <f>ROWS($B$2:B3876)</f>
        <v>3875</v>
      </c>
      <c r="D3876" t="str">
        <f>IF(Formulaire!$D$35=Communes!B3876,Communes!C3876,"")</f>
        <v/>
      </c>
      <c r="E3876" t="str">
        <f t="shared" si="60"/>
        <v/>
      </c>
      <c r="F3876" s="1" t="str" cm="1">
        <f t="array" ref="F3876">IFERROR(INDEX($A$2:$A$4718,E3876),"")</f>
        <v/>
      </c>
    </row>
    <row r="3877" spans="1:6" x14ac:dyDescent="0.3">
      <c r="A3877" t="s">
        <v>3739</v>
      </c>
      <c r="B3877">
        <v>79300</v>
      </c>
      <c r="C3877" s="1">
        <f>ROWS($B$2:B3877)</f>
        <v>3876</v>
      </c>
      <c r="D3877" t="str">
        <f>IF(Formulaire!$D$35=Communes!B3877,Communes!C3877,"")</f>
        <v/>
      </c>
      <c r="E3877" t="str">
        <f t="shared" si="60"/>
        <v/>
      </c>
      <c r="F3877" s="1" t="str" cm="1">
        <f t="array" ref="F3877">IFERROR(INDEX($A$2:$A$4718,E3877),"")</f>
        <v/>
      </c>
    </row>
    <row r="3878" spans="1:6" x14ac:dyDescent="0.3">
      <c r="A3878" t="s">
        <v>3740</v>
      </c>
      <c r="B3878">
        <v>79290</v>
      </c>
      <c r="C3878" s="1">
        <f>ROWS($B$2:B3878)</f>
        <v>3877</v>
      </c>
      <c r="D3878" t="str">
        <f>IF(Formulaire!$D$35=Communes!B3878,Communes!C3878,"")</f>
        <v/>
      </c>
      <c r="E3878" t="str">
        <f t="shared" si="60"/>
        <v/>
      </c>
      <c r="F3878" s="1" t="str" cm="1">
        <f t="array" ref="F3878">IFERROR(INDEX($A$2:$A$4718,E3878),"")</f>
        <v/>
      </c>
    </row>
    <row r="3879" spans="1:6" x14ac:dyDescent="0.3">
      <c r="A3879" t="s">
        <v>3740</v>
      </c>
      <c r="B3879">
        <v>79290</v>
      </c>
      <c r="C3879" s="1">
        <f>ROWS($B$2:B3879)</f>
        <v>3878</v>
      </c>
      <c r="D3879" t="str">
        <f>IF(Formulaire!$D$35=Communes!B3879,Communes!C3879,"")</f>
        <v/>
      </c>
      <c r="E3879" t="str">
        <f t="shared" si="60"/>
        <v/>
      </c>
      <c r="F3879" s="1" t="str" cm="1">
        <f t="array" ref="F3879">IFERROR(INDEX($A$2:$A$4718,E3879),"")</f>
        <v/>
      </c>
    </row>
    <row r="3880" spans="1:6" x14ac:dyDescent="0.3">
      <c r="A3880" t="s">
        <v>3740</v>
      </c>
      <c r="B3880">
        <v>79290</v>
      </c>
      <c r="C3880" s="1">
        <f>ROWS($B$2:B3880)</f>
        <v>3879</v>
      </c>
      <c r="D3880" t="str">
        <f>IF(Formulaire!$D$35=Communes!B3880,Communes!C3880,"")</f>
        <v/>
      </c>
      <c r="E3880" t="str">
        <f t="shared" si="60"/>
        <v/>
      </c>
      <c r="F3880" s="1" t="str" cm="1">
        <f t="array" ref="F3880">IFERROR(INDEX($A$2:$A$4718,E3880),"")</f>
        <v/>
      </c>
    </row>
    <row r="3881" spans="1:6" x14ac:dyDescent="0.3">
      <c r="A3881" t="s">
        <v>3741</v>
      </c>
      <c r="B3881">
        <v>79170</v>
      </c>
      <c r="C3881" s="1">
        <f>ROWS($B$2:B3881)</f>
        <v>3880</v>
      </c>
      <c r="D3881" t="str">
        <f>IF(Formulaire!$D$35=Communes!B3881,Communes!C3881,"")</f>
        <v/>
      </c>
      <c r="E3881" t="str">
        <f t="shared" si="60"/>
        <v/>
      </c>
      <c r="F3881" s="1" t="str" cm="1">
        <f t="array" ref="F3881">IFERROR(INDEX($A$2:$A$4718,E3881),"")</f>
        <v/>
      </c>
    </row>
    <row r="3882" spans="1:6" x14ac:dyDescent="0.3">
      <c r="A3882" t="s">
        <v>3742</v>
      </c>
      <c r="B3882">
        <v>79600</v>
      </c>
      <c r="C3882" s="1">
        <f>ROWS($B$2:B3882)</f>
        <v>3881</v>
      </c>
      <c r="D3882" t="str">
        <f>IF(Formulaire!$D$35=Communes!B3882,Communes!C3882,"")</f>
        <v/>
      </c>
      <c r="E3882" t="str">
        <f t="shared" si="60"/>
        <v/>
      </c>
      <c r="F3882" s="1" t="str" cm="1">
        <f t="array" ref="F3882">IFERROR(INDEX($A$2:$A$4718,E3882),"")</f>
        <v/>
      </c>
    </row>
    <row r="3883" spans="1:6" x14ac:dyDescent="0.3">
      <c r="A3883" t="s">
        <v>3742</v>
      </c>
      <c r="B3883">
        <v>79600</v>
      </c>
      <c r="C3883" s="1">
        <f>ROWS($B$2:B3883)</f>
        <v>3882</v>
      </c>
      <c r="D3883" t="str">
        <f>IF(Formulaire!$D$35=Communes!B3883,Communes!C3883,"")</f>
        <v/>
      </c>
      <c r="E3883" t="str">
        <f t="shared" si="60"/>
        <v/>
      </c>
      <c r="F3883" s="1" t="str" cm="1">
        <f t="array" ref="F3883">IFERROR(INDEX($A$2:$A$4718,E3883),"")</f>
        <v/>
      </c>
    </row>
    <row r="3884" spans="1:6" x14ac:dyDescent="0.3">
      <c r="A3884" t="s">
        <v>2595</v>
      </c>
      <c r="B3884">
        <v>79110</v>
      </c>
      <c r="C3884" s="1">
        <f>ROWS($B$2:B3884)</f>
        <v>3883</v>
      </c>
      <c r="D3884" t="str">
        <f>IF(Formulaire!$D$35=Communes!B3884,Communes!C3884,"")</f>
        <v/>
      </c>
      <c r="E3884" t="str">
        <f t="shared" si="60"/>
        <v/>
      </c>
      <c r="F3884" s="1" t="str" cm="1">
        <f t="array" ref="F3884">IFERROR(INDEX($A$2:$A$4718,E3884),"")</f>
        <v/>
      </c>
    </row>
    <row r="3885" spans="1:6" x14ac:dyDescent="0.3">
      <c r="A3885" t="s">
        <v>219</v>
      </c>
      <c r="B3885">
        <v>79390</v>
      </c>
      <c r="C3885" s="1">
        <f>ROWS($B$2:B3885)</f>
        <v>3884</v>
      </c>
      <c r="D3885" t="str">
        <f>IF(Formulaire!$D$35=Communes!B3885,Communes!C3885,"")</f>
        <v/>
      </c>
      <c r="E3885" t="str">
        <f t="shared" si="60"/>
        <v/>
      </c>
      <c r="F3885" s="1" t="str" cm="1">
        <f t="array" ref="F3885">IFERROR(INDEX($A$2:$A$4718,E3885),"")</f>
        <v/>
      </c>
    </row>
    <row r="3886" spans="1:6" x14ac:dyDescent="0.3">
      <c r="A3886" t="s">
        <v>267</v>
      </c>
      <c r="B3886">
        <v>79400</v>
      </c>
      <c r="C3886" s="1">
        <f>ROWS($B$2:B3886)</f>
        <v>3885</v>
      </c>
      <c r="D3886" t="str">
        <f>IF(Formulaire!$D$35=Communes!B3886,Communes!C3886,"")</f>
        <v/>
      </c>
      <c r="E3886" t="str">
        <f t="shared" si="60"/>
        <v/>
      </c>
      <c r="F3886" s="1" t="str" cm="1">
        <f t="array" ref="F3886">IFERROR(INDEX($A$2:$A$4718,E3886),"")</f>
        <v/>
      </c>
    </row>
    <row r="3887" spans="1:6" x14ac:dyDescent="0.3">
      <c r="A3887" t="s">
        <v>3743</v>
      </c>
      <c r="B3887">
        <v>79600</v>
      </c>
      <c r="C3887" s="1">
        <f>ROWS($B$2:B3887)</f>
        <v>3886</v>
      </c>
      <c r="D3887" t="str">
        <f>IF(Formulaire!$D$35=Communes!B3887,Communes!C3887,"")</f>
        <v/>
      </c>
      <c r="E3887" t="str">
        <f t="shared" si="60"/>
        <v/>
      </c>
      <c r="F3887" s="1" t="str" cm="1">
        <f t="array" ref="F3887">IFERROR(INDEX($A$2:$A$4718,E3887),"")</f>
        <v/>
      </c>
    </row>
    <row r="3888" spans="1:6" x14ac:dyDescent="0.3">
      <c r="A3888" t="s">
        <v>3729</v>
      </c>
      <c r="B3888">
        <v>79800</v>
      </c>
      <c r="C3888" s="1">
        <f>ROWS($B$2:B3888)</f>
        <v>3887</v>
      </c>
      <c r="D3888" t="str">
        <f>IF(Formulaire!$D$35=Communes!B3888,Communes!C3888,"")</f>
        <v/>
      </c>
      <c r="E3888" t="str">
        <f t="shared" si="60"/>
        <v/>
      </c>
      <c r="F3888" s="1" t="str" cm="1">
        <f t="array" ref="F3888">IFERROR(INDEX($A$2:$A$4718,E3888),"")</f>
        <v/>
      </c>
    </row>
    <row r="3889" spans="1:6" x14ac:dyDescent="0.3">
      <c r="A3889" t="s">
        <v>3744</v>
      </c>
      <c r="B3889">
        <v>79400</v>
      </c>
      <c r="C3889" s="1">
        <f>ROWS($B$2:B3889)</f>
        <v>3888</v>
      </c>
      <c r="D3889" t="str">
        <f>IF(Formulaire!$D$35=Communes!B3889,Communes!C3889,"")</f>
        <v/>
      </c>
      <c r="E3889" t="str">
        <f t="shared" si="60"/>
        <v/>
      </c>
      <c r="F3889" s="1" t="str" cm="1">
        <f t="array" ref="F3889">IFERROR(INDEX($A$2:$A$4718,E3889),"")</f>
        <v/>
      </c>
    </row>
    <row r="3890" spans="1:6" x14ac:dyDescent="0.3">
      <c r="A3890" t="s">
        <v>3745</v>
      </c>
      <c r="B3890">
        <v>79130</v>
      </c>
      <c r="C3890" s="1">
        <f>ROWS($B$2:B3890)</f>
        <v>3889</v>
      </c>
      <c r="D3890" t="str">
        <f>IF(Formulaire!$D$35=Communes!B3890,Communes!C3890,"")</f>
        <v/>
      </c>
      <c r="E3890" t="str">
        <f t="shared" si="60"/>
        <v/>
      </c>
      <c r="F3890" s="1" t="str" cm="1">
        <f t="array" ref="F3890">IFERROR(INDEX($A$2:$A$4718,E3890),"")</f>
        <v/>
      </c>
    </row>
    <row r="3891" spans="1:6" x14ac:dyDescent="0.3">
      <c r="A3891" t="s">
        <v>3746</v>
      </c>
      <c r="B3891">
        <v>79420</v>
      </c>
      <c r="C3891" s="1">
        <f>ROWS($B$2:B3891)</f>
        <v>3890</v>
      </c>
      <c r="D3891" t="str">
        <f>IF(Formulaire!$D$35=Communes!B3891,Communes!C3891,"")</f>
        <v/>
      </c>
      <c r="E3891" t="str">
        <f t="shared" si="60"/>
        <v/>
      </c>
      <c r="F3891" s="1" t="str" cm="1">
        <f t="array" ref="F3891">IFERROR(INDEX($A$2:$A$4718,E3891),"")</f>
        <v/>
      </c>
    </row>
    <row r="3892" spans="1:6" x14ac:dyDescent="0.3">
      <c r="A3892" t="s">
        <v>3747</v>
      </c>
      <c r="B3892">
        <v>79370</v>
      </c>
      <c r="C3892" s="1">
        <f>ROWS($B$2:B3892)</f>
        <v>3891</v>
      </c>
      <c r="D3892" t="str">
        <f>IF(Formulaire!$D$35=Communes!B3892,Communes!C3892,"")</f>
        <v/>
      </c>
      <c r="E3892" t="str">
        <f t="shared" si="60"/>
        <v/>
      </c>
      <c r="F3892" s="1" t="str" cm="1">
        <f t="array" ref="F3892">IFERROR(INDEX($A$2:$A$4718,E3892),"")</f>
        <v/>
      </c>
    </row>
    <row r="3893" spans="1:6" x14ac:dyDescent="0.3">
      <c r="A3893" t="s">
        <v>3747</v>
      </c>
      <c r="B3893">
        <v>79370</v>
      </c>
      <c r="C3893" s="1">
        <f>ROWS($B$2:B3893)</f>
        <v>3892</v>
      </c>
      <c r="D3893" t="str">
        <f>IF(Formulaire!$D$35=Communes!B3893,Communes!C3893,"")</f>
        <v/>
      </c>
      <c r="E3893" t="str">
        <f t="shared" si="60"/>
        <v/>
      </c>
      <c r="F3893" s="1" t="str" cm="1">
        <f t="array" ref="F3893">IFERROR(INDEX($A$2:$A$4718,E3893),"")</f>
        <v/>
      </c>
    </row>
    <row r="3894" spans="1:6" x14ac:dyDescent="0.3">
      <c r="A3894" t="s">
        <v>3748</v>
      </c>
      <c r="B3894">
        <v>79360</v>
      </c>
      <c r="C3894" s="1">
        <f>ROWS($B$2:B3894)</f>
        <v>3893</v>
      </c>
      <c r="D3894" t="str">
        <f>IF(Formulaire!$D$35=Communes!B3894,Communes!C3894,"")</f>
        <v/>
      </c>
      <c r="E3894" t="str">
        <f t="shared" si="60"/>
        <v/>
      </c>
      <c r="F3894" s="1" t="str" cm="1">
        <f t="array" ref="F3894">IFERROR(INDEX($A$2:$A$4718,E3894),"")</f>
        <v/>
      </c>
    </row>
    <row r="3895" spans="1:6" x14ac:dyDescent="0.3">
      <c r="A3895" t="s">
        <v>3748</v>
      </c>
      <c r="B3895">
        <v>79360</v>
      </c>
      <c r="C3895" s="1">
        <f>ROWS($B$2:B3895)</f>
        <v>3894</v>
      </c>
      <c r="D3895" t="str">
        <f>IF(Formulaire!$D$35=Communes!B3895,Communes!C3895,"")</f>
        <v/>
      </c>
      <c r="E3895" t="str">
        <f t="shared" si="60"/>
        <v/>
      </c>
      <c r="F3895" s="1" t="str" cm="1">
        <f t="array" ref="F3895">IFERROR(INDEX($A$2:$A$4718,E3895),"")</f>
        <v/>
      </c>
    </row>
    <row r="3896" spans="1:6" x14ac:dyDescent="0.3">
      <c r="A3896" t="s">
        <v>3748</v>
      </c>
      <c r="B3896">
        <v>79360</v>
      </c>
      <c r="C3896" s="1">
        <f>ROWS($B$2:B3896)</f>
        <v>3895</v>
      </c>
      <c r="D3896" t="str">
        <f>IF(Formulaire!$D$35=Communes!B3896,Communes!C3896,"")</f>
        <v/>
      </c>
      <c r="E3896" t="str">
        <f t="shared" si="60"/>
        <v/>
      </c>
      <c r="F3896" s="1" t="str" cm="1">
        <f t="array" ref="F3896">IFERROR(INDEX($A$2:$A$4718,E3896),"")</f>
        <v/>
      </c>
    </row>
    <row r="3897" spans="1:6" x14ac:dyDescent="0.3">
      <c r="A3897" t="s">
        <v>3749</v>
      </c>
      <c r="B3897">
        <v>79160</v>
      </c>
      <c r="C3897" s="1">
        <f>ROWS($B$2:B3897)</f>
        <v>3896</v>
      </c>
      <c r="D3897" t="str">
        <f>IF(Formulaire!$D$35=Communes!B3897,Communes!C3897,"")</f>
        <v/>
      </c>
      <c r="E3897" t="str">
        <f t="shared" si="60"/>
        <v/>
      </c>
      <c r="F3897" s="1" t="str" cm="1">
        <f t="array" ref="F3897">IFERROR(INDEX($A$2:$A$4718,E3897),"")</f>
        <v/>
      </c>
    </row>
    <row r="3898" spans="1:6" x14ac:dyDescent="0.3">
      <c r="A3898" t="s">
        <v>3750</v>
      </c>
      <c r="B3898">
        <v>79000</v>
      </c>
      <c r="C3898" s="1">
        <f>ROWS($B$2:B3898)</f>
        <v>3897</v>
      </c>
      <c r="D3898" t="str">
        <f>IF(Formulaire!$D$35=Communes!B3898,Communes!C3898,"")</f>
        <v/>
      </c>
      <c r="E3898" t="str">
        <f t="shared" si="60"/>
        <v/>
      </c>
      <c r="F3898" s="1" t="str" cm="1">
        <f t="array" ref="F3898">IFERROR(INDEX($A$2:$A$4718,E3898),"")</f>
        <v/>
      </c>
    </row>
    <row r="3899" spans="1:6" x14ac:dyDescent="0.3">
      <c r="A3899" t="s">
        <v>3751</v>
      </c>
      <c r="B3899">
        <v>79300</v>
      </c>
      <c r="C3899" s="1">
        <f>ROWS($B$2:B3899)</f>
        <v>3898</v>
      </c>
      <c r="D3899" t="str">
        <f>IF(Formulaire!$D$35=Communes!B3899,Communes!C3899,"")</f>
        <v/>
      </c>
      <c r="E3899" t="str">
        <f t="shared" si="60"/>
        <v/>
      </c>
      <c r="F3899" s="1" t="str" cm="1">
        <f t="array" ref="F3899">IFERROR(INDEX($A$2:$A$4718,E3899),"")</f>
        <v/>
      </c>
    </row>
    <row r="3900" spans="1:6" x14ac:dyDescent="0.3">
      <c r="A3900" t="s">
        <v>3752</v>
      </c>
      <c r="B3900">
        <v>79310</v>
      </c>
      <c r="C3900" s="1">
        <f>ROWS($B$2:B3900)</f>
        <v>3899</v>
      </c>
      <c r="D3900" t="str">
        <f>IF(Formulaire!$D$35=Communes!B3900,Communes!C3900,"")</f>
        <v/>
      </c>
      <c r="E3900" t="str">
        <f t="shared" si="60"/>
        <v/>
      </c>
      <c r="F3900" s="1" t="str" cm="1">
        <f t="array" ref="F3900">IFERROR(INDEX($A$2:$A$4718,E3900),"")</f>
        <v/>
      </c>
    </row>
    <row r="3901" spans="1:6" x14ac:dyDescent="0.3">
      <c r="A3901" t="s">
        <v>3753</v>
      </c>
      <c r="B3901">
        <v>79800</v>
      </c>
      <c r="C3901" s="1">
        <f>ROWS($B$2:B3901)</f>
        <v>3900</v>
      </c>
      <c r="D3901" t="str">
        <f>IF(Formulaire!$D$35=Communes!B3901,Communes!C3901,"")</f>
        <v/>
      </c>
      <c r="E3901" t="str">
        <f t="shared" si="60"/>
        <v/>
      </c>
      <c r="F3901" s="1" t="str" cm="1">
        <f t="array" ref="F3901">IFERROR(INDEX($A$2:$A$4718,E3901),"")</f>
        <v/>
      </c>
    </row>
    <row r="3902" spans="1:6" x14ac:dyDescent="0.3">
      <c r="A3902" t="s">
        <v>3754</v>
      </c>
      <c r="B3902">
        <v>79210</v>
      </c>
      <c r="C3902" s="1">
        <f>ROWS($B$2:B3902)</f>
        <v>3901</v>
      </c>
      <c r="D3902" t="str">
        <f>IF(Formulaire!$D$35=Communes!B3902,Communes!C3902,"")</f>
        <v/>
      </c>
      <c r="E3902" t="str">
        <f t="shared" si="60"/>
        <v/>
      </c>
      <c r="F3902" s="1" t="str" cm="1">
        <f t="array" ref="F3902">IFERROR(INDEX($A$2:$A$4718,E3902),"")</f>
        <v/>
      </c>
    </row>
    <row r="3903" spans="1:6" x14ac:dyDescent="0.3">
      <c r="A3903" t="s">
        <v>3755</v>
      </c>
      <c r="B3903">
        <v>79600</v>
      </c>
      <c r="C3903" s="1">
        <f>ROWS($B$2:B3903)</f>
        <v>3902</v>
      </c>
      <c r="D3903" t="str">
        <f>IF(Formulaire!$D$35=Communes!B3903,Communes!C3903,"")</f>
        <v/>
      </c>
      <c r="E3903" t="str">
        <f t="shared" si="60"/>
        <v/>
      </c>
      <c r="F3903" s="1" t="str" cm="1">
        <f t="array" ref="F3903">IFERROR(INDEX($A$2:$A$4718,E3903),"")</f>
        <v/>
      </c>
    </row>
    <row r="3904" spans="1:6" x14ac:dyDescent="0.3">
      <c r="A3904" t="s">
        <v>3756</v>
      </c>
      <c r="B3904">
        <v>79260</v>
      </c>
      <c r="C3904" s="1">
        <f>ROWS($B$2:B3904)</f>
        <v>3903</v>
      </c>
      <c r="D3904" t="str">
        <f>IF(Formulaire!$D$35=Communes!B3904,Communes!C3904,"")</f>
        <v/>
      </c>
      <c r="E3904" t="str">
        <f t="shared" si="60"/>
        <v/>
      </c>
      <c r="F3904" s="1" t="str" cm="1">
        <f t="array" ref="F3904">IFERROR(INDEX($A$2:$A$4718,E3904),"")</f>
        <v/>
      </c>
    </row>
    <row r="3905" spans="1:6" x14ac:dyDescent="0.3">
      <c r="A3905" t="s">
        <v>3757</v>
      </c>
      <c r="B3905">
        <v>79300</v>
      </c>
      <c r="C3905" s="1">
        <f>ROWS($B$2:B3905)</f>
        <v>3904</v>
      </c>
      <c r="D3905" t="str">
        <f>IF(Formulaire!$D$35=Communes!B3905,Communes!C3905,"")</f>
        <v/>
      </c>
      <c r="E3905" t="str">
        <f t="shared" si="60"/>
        <v/>
      </c>
      <c r="F3905" s="1" t="str" cm="1">
        <f t="array" ref="F3905">IFERROR(INDEX($A$2:$A$4718,E3905),"")</f>
        <v/>
      </c>
    </row>
    <row r="3906" spans="1:6" x14ac:dyDescent="0.3">
      <c r="A3906" t="s">
        <v>3757</v>
      </c>
      <c r="B3906">
        <v>79300</v>
      </c>
      <c r="C3906" s="1">
        <f>ROWS($B$2:B3906)</f>
        <v>3905</v>
      </c>
      <c r="D3906" t="str">
        <f>IF(Formulaire!$D$35=Communes!B3906,Communes!C3906,"")</f>
        <v/>
      </c>
      <c r="E3906" t="str">
        <f t="shared" si="60"/>
        <v/>
      </c>
      <c r="F3906" s="1" t="str" cm="1">
        <f t="array" ref="F3906">IFERROR(INDEX($A$2:$A$4718,E3906),"")</f>
        <v/>
      </c>
    </row>
    <row r="3907" spans="1:6" x14ac:dyDescent="0.3">
      <c r="A3907" t="s">
        <v>3757</v>
      </c>
      <c r="B3907">
        <v>79300</v>
      </c>
      <c r="C3907" s="1">
        <f>ROWS($B$2:B3907)</f>
        <v>3906</v>
      </c>
      <c r="D3907" t="str">
        <f>IF(Formulaire!$D$35=Communes!B3907,Communes!C3907,"")</f>
        <v/>
      </c>
      <c r="E3907" t="str">
        <f t="shared" ref="E3907:E3970" si="61">IFERROR(SMALL($D:$D,C3907),"")</f>
        <v/>
      </c>
      <c r="F3907" s="1" t="str" cm="1">
        <f t="array" ref="F3907">IFERROR(INDEX($A$2:$A$4718,E3907),"")</f>
        <v/>
      </c>
    </row>
    <row r="3908" spans="1:6" x14ac:dyDescent="0.3">
      <c r="A3908" t="s">
        <v>3757</v>
      </c>
      <c r="B3908">
        <v>79300</v>
      </c>
      <c r="C3908" s="1">
        <f>ROWS($B$2:B3908)</f>
        <v>3907</v>
      </c>
      <c r="D3908" t="str">
        <f>IF(Formulaire!$D$35=Communes!B3908,Communes!C3908,"")</f>
        <v/>
      </c>
      <c r="E3908" t="str">
        <f t="shared" si="61"/>
        <v/>
      </c>
      <c r="F3908" s="1" t="str" cm="1">
        <f t="array" ref="F3908">IFERROR(INDEX($A$2:$A$4718,E3908),"")</f>
        <v/>
      </c>
    </row>
    <row r="3909" spans="1:6" x14ac:dyDescent="0.3">
      <c r="A3909" t="s">
        <v>3757</v>
      </c>
      <c r="B3909">
        <v>79300</v>
      </c>
      <c r="C3909" s="1">
        <f>ROWS($B$2:B3909)</f>
        <v>3908</v>
      </c>
      <c r="D3909" t="str">
        <f>IF(Formulaire!$D$35=Communes!B3909,Communes!C3909,"")</f>
        <v/>
      </c>
      <c r="E3909" t="str">
        <f t="shared" si="61"/>
        <v/>
      </c>
      <c r="F3909" s="1" t="str" cm="1">
        <f t="array" ref="F3909">IFERROR(INDEX($A$2:$A$4718,E3909),"")</f>
        <v/>
      </c>
    </row>
    <row r="3910" spans="1:6" x14ac:dyDescent="0.3">
      <c r="A3910" t="s">
        <v>3757</v>
      </c>
      <c r="B3910">
        <v>79300</v>
      </c>
      <c r="C3910" s="1">
        <f>ROWS($B$2:B3910)</f>
        <v>3909</v>
      </c>
      <c r="D3910" t="str">
        <f>IF(Formulaire!$D$35=Communes!B3910,Communes!C3910,"")</f>
        <v/>
      </c>
      <c r="E3910" t="str">
        <f t="shared" si="61"/>
        <v/>
      </c>
      <c r="F3910" s="1" t="str" cm="1">
        <f t="array" ref="F3910">IFERROR(INDEX($A$2:$A$4718,E3910),"")</f>
        <v/>
      </c>
    </row>
    <row r="3911" spans="1:6" x14ac:dyDescent="0.3">
      <c r="A3911" t="s">
        <v>3757</v>
      </c>
      <c r="B3911">
        <v>79300</v>
      </c>
      <c r="C3911" s="1">
        <f>ROWS($B$2:B3911)</f>
        <v>3910</v>
      </c>
      <c r="D3911" t="str">
        <f>IF(Formulaire!$D$35=Communes!B3911,Communes!C3911,"")</f>
        <v/>
      </c>
      <c r="E3911" t="str">
        <f t="shared" si="61"/>
        <v/>
      </c>
      <c r="F3911" s="1" t="str" cm="1">
        <f t="array" ref="F3911">IFERROR(INDEX($A$2:$A$4718,E3911),"")</f>
        <v/>
      </c>
    </row>
    <row r="3912" spans="1:6" x14ac:dyDescent="0.3">
      <c r="A3912" t="s">
        <v>3757</v>
      </c>
      <c r="B3912">
        <v>79300</v>
      </c>
      <c r="C3912" s="1">
        <f>ROWS($B$2:B3912)</f>
        <v>3911</v>
      </c>
      <c r="D3912" t="str">
        <f>IF(Formulaire!$D$35=Communes!B3912,Communes!C3912,"")</f>
        <v/>
      </c>
      <c r="E3912" t="str">
        <f t="shared" si="61"/>
        <v/>
      </c>
      <c r="F3912" s="1" t="str" cm="1">
        <f t="array" ref="F3912">IFERROR(INDEX($A$2:$A$4718,E3912),"")</f>
        <v/>
      </c>
    </row>
    <row r="3913" spans="1:6" x14ac:dyDescent="0.3">
      <c r="A3913" t="s">
        <v>3757</v>
      </c>
      <c r="B3913">
        <v>79300</v>
      </c>
      <c r="C3913" s="1">
        <f>ROWS($B$2:B3913)</f>
        <v>3912</v>
      </c>
      <c r="D3913" t="str">
        <f>IF(Formulaire!$D$35=Communes!B3913,Communes!C3913,"")</f>
        <v/>
      </c>
      <c r="E3913" t="str">
        <f t="shared" si="61"/>
        <v/>
      </c>
      <c r="F3913" s="1" t="str" cm="1">
        <f t="array" ref="F3913">IFERROR(INDEX($A$2:$A$4718,E3913),"")</f>
        <v/>
      </c>
    </row>
    <row r="3914" spans="1:6" x14ac:dyDescent="0.3">
      <c r="A3914" t="s">
        <v>3758</v>
      </c>
      <c r="B3914">
        <v>79140</v>
      </c>
      <c r="C3914" s="1">
        <f>ROWS($B$2:B3914)</f>
        <v>3913</v>
      </c>
      <c r="D3914" t="str">
        <f>IF(Formulaire!$D$35=Communes!B3914,Communes!C3914,"")</f>
        <v/>
      </c>
      <c r="E3914" t="str">
        <f t="shared" si="61"/>
        <v/>
      </c>
      <c r="F3914" s="1" t="str" cm="1">
        <f t="array" ref="F3914">IFERROR(INDEX($A$2:$A$4718,E3914),"")</f>
        <v/>
      </c>
    </row>
    <row r="3915" spans="1:6" x14ac:dyDescent="0.3">
      <c r="A3915" t="s">
        <v>3759</v>
      </c>
      <c r="B3915">
        <v>79170</v>
      </c>
      <c r="C3915" s="1">
        <f>ROWS($B$2:B3915)</f>
        <v>3914</v>
      </c>
      <c r="D3915" t="str">
        <f>IF(Formulaire!$D$35=Communes!B3915,Communes!C3915,"")</f>
        <v/>
      </c>
      <c r="E3915" t="str">
        <f t="shared" si="61"/>
        <v/>
      </c>
      <c r="F3915" s="1" t="str" cm="1">
        <f t="array" ref="F3915">IFERROR(INDEX($A$2:$A$4718,E3915),"")</f>
        <v/>
      </c>
    </row>
    <row r="3916" spans="1:6" x14ac:dyDescent="0.3">
      <c r="A3916" t="s">
        <v>3760</v>
      </c>
      <c r="B3916">
        <v>79290</v>
      </c>
      <c r="C3916" s="1">
        <f>ROWS($B$2:B3916)</f>
        <v>3915</v>
      </c>
      <c r="D3916" t="str">
        <f>IF(Formulaire!$D$35=Communes!B3916,Communes!C3916,"")</f>
        <v/>
      </c>
      <c r="E3916" t="str">
        <f t="shared" si="61"/>
        <v/>
      </c>
      <c r="F3916" s="1" t="str" cm="1">
        <f t="array" ref="F3916">IFERROR(INDEX($A$2:$A$4718,E3916),"")</f>
        <v/>
      </c>
    </row>
    <row r="3917" spans="1:6" x14ac:dyDescent="0.3">
      <c r="A3917" t="s">
        <v>3761</v>
      </c>
      <c r="B3917">
        <v>79170</v>
      </c>
      <c r="C3917" s="1">
        <f>ROWS($B$2:B3917)</f>
        <v>3916</v>
      </c>
      <c r="D3917" t="str">
        <f>IF(Formulaire!$D$35=Communes!B3917,Communes!C3917,"")</f>
        <v/>
      </c>
      <c r="E3917" t="str">
        <f t="shared" si="61"/>
        <v/>
      </c>
      <c r="F3917" s="1" t="str" cm="1">
        <f t="array" ref="F3917">IFERROR(INDEX($A$2:$A$4718,E3917),"")</f>
        <v/>
      </c>
    </row>
    <row r="3918" spans="1:6" x14ac:dyDescent="0.3">
      <c r="A3918" t="s">
        <v>3762</v>
      </c>
      <c r="B3918">
        <v>79230</v>
      </c>
      <c r="C3918" s="1">
        <f>ROWS($B$2:B3918)</f>
        <v>3917</v>
      </c>
      <c r="D3918" t="str">
        <f>IF(Formulaire!$D$35=Communes!B3918,Communes!C3918,"")</f>
        <v/>
      </c>
      <c r="E3918" t="str">
        <f t="shared" si="61"/>
        <v/>
      </c>
      <c r="F3918" s="1" t="str" cm="1">
        <f t="array" ref="F3918">IFERROR(INDEX($A$2:$A$4718,E3918),"")</f>
        <v/>
      </c>
    </row>
    <row r="3919" spans="1:6" x14ac:dyDescent="0.3">
      <c r="A3919" t="s">
        <v>3763</v>
      </c>
      <c r="B3919">
        <v>79240</v>
      </c>
      <c r="C3919" s="1">
        <f>ROWS($B$2:B3919)</f>
        <v>3918</v>
      </c>
      <c r="D3919" t="str">
        <f>IF(Formulaire!$D$35=Communes!B3919,Communes!C3919,"")</f>
        <v/>
      </c>
      <c r="E3919" t="str">
        <f t="shared" si="61"/>
        <v/>
      </c>
      <c r="F3919" s="1" t="str" cm="1">
        <f t="array" ref="F3919">IFERROR(INDEX($A$2:$A$4718,E3919),"")</f>
        <v/>
      </c>
    </row>
    <row r="3920" spans="1:6" x14ac:dyDescent="0.3">
      <c r="A3920" t="s">
        <v>3764</v>
      </c>
      <c r="B3920">
        <v>79370</v>
      </c>
      <c r="C3920" s="1">
        <f>ROWS($B$2:B3920)</f>
        <v>3919</v>
      </c>
      <c r="D3920" t="str">
        <f>IF(Formulaire!$D$35=Communes!B3920,Communes!C3920,"")</f>
        <v/>
      </c>
      <c r="E3920" t="str">
        <f t="shared" si="61"/>
        <v/>
      </c>
      <c r="F3920" s="1" t="str" cm="1">
        <f t="array" ref="F3920">IFERROR(INDEX($A$2:$A$4718,E3920),"")</f>
        <v/>
      </c>
    </row>
    <row r="3921" spans="1:6" x14ac:dyDescent="0.3">
      <c r="A3921" t="s">
        <v>3764</v>
      </c>
      <c r="B3921">
        <v>79370</v>
      </c>
      <c r="C3921" s="1">
        <f>ROWS($B$2:B3921)</f>
        <v>3920</v>
      </c>
      <c r="D3921" t="str">
        <f>IF(Formulaire!$D$35=Communes!B3921,Communes!C3921,"")</f>
        <v/>
      </c>
      <c r="E3921" t="str">
        <f t="shared" si="61"/>
        <v/>
      </c>
      <c r="F3921" s="1" t="str" cm="1">
        <f t="array" ref="F3921">IFERROR(INDEX($A$2:$A$4718,E3921),"")</f>
        <v/>
      </c>
    </row>
    <row r="3922" spans="1:6" x14ac:dyDescent="0.3">
      <c r="A3922" t="s">
        <v>3764</v>
      </c>
      <c r="B3922">
        <v>79370</v>
      </c>
      <c r="C3922" s="1">
        <f>ROWS($B$2:B3922)</f>
        <v>3921</v>
      </c>
      <c r="D3922" t="str">
        <f>IF(Formulaire!$D$35=Communes!B3922,Communes!C3922,"")</f>
        <v/>
      </c>
      <c r="E3922" t="str">
        <f t="shared" si="61"/>
        <v/>
      </c>
      <c r="F3922" s="1" t="str" cm="1">
        <f t="array" ref="F3922">IFERROR(INDEX($A$2:$A$4718,E3922),"")</f>
        <v/>
      </c>
    </row>
    <row r="3923" spans="1:6" x14ac:dyDescent="0.3">
      <c r="A3923" t="s">
        <v>3764</v>
      </c>
      <c r="B3923">
        <v>79370</v>
      </c>
      <c r="C3923" s="1">
        <f>ROWS($B$2:B3923)</f>
        <v>3922</v>
      </c>
      <c r="D3923" t="str">
        <f>IF(Formulaire!$D$35=Communes!B3923,Communes!C3923,"")</f>
        <v/>
      </c>
      <c r="E3923" t="str">
        <f t="shared" si="61"/>
        <v/>
      </c>
      <c r="F3923" s="1" t="str" cm="1">
        <f t="array" ref="F3923">IFERROR(INDEX($A$2:$A$4718,E3923),"")</f>
        <v/>
      </c>
    </row>
    <row r="3924" spans="1:6" x14ac:dyDescent="0.3">
      <c r="A3924" t="s">
        <v>3765</v>
      </c>
      <c r="B3924">
        <v>79140</v>
      </c>
      <c r="C3924" s="1">
        <f>ROWS($B$2:B3924)</f>
        <v>3923</v>
      </c>
      <c r="D3924" t="str">
        <f>IF(Formulaire!$D$35=Communes!B3924,Communes!C3924,"")</f>
        <v/>
      </c>
      <c r="E3924" t="str">
        <f t="shared" si="61"/>
        <v/>
      </c>
      <c r="F3924" s="1" t="str" cm="1">
        <f t="array" ref="F3924">IFERROR(INDEX($A$2:$A$4718,E3924),"")</f>
        <v/>
      </c>
    </row>
    <row r="3925" spans="1:6" x14ac:dyDescent="0.3">
      <c r="A3925" t="s">
        <v>3766</v>
      </c>
      <c r="B3925">
        <v>79150</v>
      </c>
      <c r="C3925" s="1">
        <f>ROWS($B$2:B3925)</f>
        <v>3924</v>
      </c>
      <c r="D3925" t="str">
        <f>IF(Formulaire!$D$35=Communes!B3925,Communes!C3925,"")</f>
        <v/>
      </c>
      <c r="E3925" t="str">
        <f t="shared" si="61"/>
        <v/>
      </c>
      <c r="F3925" s="1" t="str" cm="1">
        <f t="array" ref="F3925">IFERROR(INDEX($A$2:$A$4718,E3925),"")</f>
        <v/>
      </c>
    </row>
    <row r="3926" spans="1:6" x14ac:dyDescent="0.3">
      <c r="A3926" t="s">
        <v>3766</v>
      </c>
      <c r="B3926">
        <v>79290</v>
      </c>
      <c r="C3926" s="1">
        <f>ROWS($B$2:B3926)</f>
        <v>3925</v>
      </c>
      <c r="D3926" t="str">
        <f>IF(Formulaire!$D$35=Communes!B3926,Communes!C3926,"")</f>
        <v/>
      </c>
      <c r="E3926" t="str">
        <f t="shared" si="61"/>
        <v/>
      </c>
      <c r="F3926" s="1" t="str" cm="1">
        <f t="array" ref="F3926">IFERROR(INDEX($A$2:$A$4718,E3926),"")</f>
        <v/>
      </c>
    </row>
    <row r="3927" spans="1:6" x14ac:dyDescent="0.3">
      <c r="A3927" t="s">
        <v>3766</v>
      </c>
      <c r="B3927">
        <v>79290</v>
      </c>
      <c r="C3927" s="1">
        <f>ROWS($B$2:B3927)</f>
        <v>3926</v>
      </c>
      <c r="D3927" t="str">
        <f>IF(Formulaire!$D$35=Communes!B3927,Communes!C3927,"")</f>
        <v/>
      </c>
      <c r="E3927" t="str">
        <f t="shared" si="61"/>
        <v/>
      </c>
      <c r="F3927" s="1" t="str" cm="1">
        <f t="array" ref="F3927">IFERROR(INDEX($A$2:$A$4718,E3927),"")</f>
        <v/>
      </c>
    </row>
    <row r="3928" spans="1:6" x14ac:dyDescent="0.3">
      <c r="A3928" t="s">
        <v>3766</v>
      </c>
      <c r="B3928">
        <v>79290</v>
      </c>
      <c r="C3928" s="1">
        <f>ROWS($B$2:B3928)</f>
        <v>3927</v>
      </c>
      <c r="D3928" t="str">
        <f>IF(Formulaire!$D$35=Communes!B3928,Communes!C3928,"")</f>
        <v/>
      </c>
      <c r="E3928" t="str">
        <f t="shared" si="61"/>
        <v/>
      </c>
      <c r="F3928" s="1" t="str" cm="1">
        <f t="array" ref="F3928">IFERROR(INDEX($A$2:$A$4718,E3928),"")</f>
        <v/>
      </c>
    </row>
    <row r="3929" spans="1:6" x14ac:dyDescent="0.3">
      <c r="A3929" t="s">
        <v>3767</v>
      </c>
      <c r="B3929">
        <v>79110</v>
      </c>
      <c r="C3929" s="1">
        <f>ROWS($B$2:B3929)</f>
        <v>3928</v>
      </c>
      <c r="D3929" t="str">
        <f>IF(Formulaire!$D$35=Communes!B3929,Communes!C3929,"")</f>
        <v/>
      </c>
      <c r="E3929" t="str">
        <f t="shared" si="61"/>
        <v/>
      </c>
      <c r="F3929" s="1" t="str" cm="1">
        <f t="array" ref="F3929">IFERROR(INDEX($A$2:$A$4718,E3929),"")</f>
        <v/>
      </c>
    </row>
    <row r="3930" spans="1:6" x14ac:dyDescent="0.3">
      <c r="A3930" t="s">
        <v>3767</v>
      </c>
      <c r="B3930">
        <v>79500</v>
      </c>
      <c r="C3930" s="1">
        <f>ROWS($B$2:B3930)</f>
        <v>3929</v>
      </c>
      <c r="D3930" t="str">
        <f>IF(Formulaire!$D$35=Communes!B3930,Communes!C3930,"")</f>
        <v/>
      </c>
      <c r="E3930" t="str">
        <f t="shared" si="61"/>
        <v/>
      </c>
      <c r="F3930" s="1" t="str" cm="1">
        <f t="array" ref="F3930">IFERROR(INDEX($A$2:$A$4718,E3930),"")</f>
        <v/>
      </c>
    </row>
    <row r="3931" spans="1:6" x14ac:dyDescent="0.3">
      <c r="A3931" t="s">
        <v>3768</v>
      </c>
      <c r="B3931">
        <v>79220</v>
      </c>
      <c r="C3931" s="1">
        <f>ROWS($B$2:B3931)</f>
        <v>3930</v>
      </c>
      <c r="D3931" t="str">
        <f>IF(Formulaire!$D$35=Communes!B3931,Communes!C3931,"")</f>
        <v/>
      </c>
      <c r="E3931" t="str">
        <f t="shared" si="61"/>
        <v/>
      </c>
      <c r="F3931" s="1" t="str" cm="1">
        <f t="array" ref="F3931">IFERROR(INDEX($A$2:$A$4718,E3931),"")</f>
        <v/>
      </c>
    </row>
    <row r="3932" spans="1:6" x14ac:dyDescent="0.3">
      <c r="A3932" t="s">
        <v>3768</v>
      </c>
      <c r="B3932">
        <v>79220</v>
      </c>
      <c r="C3932" s="1">
        <f>ROWS($B$2:B3932)</f>
        <v>3931</v>
      </c>
      <c r="D3932" t="str">
        <f>IF(Formulaire!$D$35=Communes!B3932,Communes!C3932,"")</f>
        <v/>
      </c>
      <c r="E3932" t="str">
        <f t="shared" si="61"/>
        <v/>
      </c>
      <c r="F3932" s="1" t="str" cm="1">
        <f t="array" ref="F3932">IFERROR(INDEX($A$2:$A$4718,E3932),"")</f>
        <v/>
      </c>
    </row>
    <row r="3933" spans="1:6" x14ac:dyDescent="0.3">
      <c r="A3933" t="s">
        <v>3768</v>
      </c>
      <c r="B3933">
        <v>79220</v>
      </c>
      <c r="C3933" s="1">
        <f>ROWS($B$2:B3933)</f>
        <v>3932</v>
      </c>
      <c r="D3933" t="str">
        <f>IF(Formulaire!$D$35=Communes!B3933,Communes!C3933,"")</f>
        <v/>
      </c>
      <c r="E3933" t="str">
        <f t="shared" si="61"/>
        <v/>
      </c>
      <c r="F3933" s="1" t="str" cm="1">
        <f t="array" ref="F3933">IFERROR(INDEX($A$2:$A$4718,E3933),"")</f>
        <v/>
      </c>
    </row>
    <row r="3934" spans="1:6" x14ac:dyDescent="0.3">
      <c r="A3934" t="s">
        <v>2087</v>
      </c>
      <c r="B3934">
        <v>79320</v>
      </c>
      <c r="C3934" s="1">
        <f>ROWS($B$2:B3934)</f>
        <v>3933</v>
      </c>
      <c r="D3934" t="str">
        <f>IF(Formulaire!$D$35=Communes!B3934,Communes!C3934,"")</f>
        <v/>
      </c>
      <c r="E3934" t="str">
        <f t="shared" si="61"/>
        <v/>
      </c>
      <c r="F3934" s="1" t="str" cm="1">
        <f t="array" ref="F3934">IFERROR(INDEX($A$2:$A$4718,E3934),"")</f>
        <v/>
      </c>
    </row>
    <row r="3935" spans="1:6" x14ac:dyDescent="0.3">
      <c r="A3935" t="s">
        <v>691</v>
      </c>
      <c r="B3935">
        <v>79220</v>
      </c>
      <c r="C3935" s="1">
        <f>ROWS($B$2:B3935)</f>
        <v>3934</v>
      </c>
      <c r="D3935" t="str">
        <f>IF(Formulaire!$D$35=Communes!B3935,Communes!C3935,"")</f>
        <v/>
      </c>
      <c r="E3935" t="str">
        <f t="shared" si="61"/>
        <v/>
      </c>
      <c r="F3935" s="1" t="str" cm="1">
        <f t="array" ref="F3935">IFERROR(INDEX($A$2:$A$4718,E3935),"")</f>
        <v/>
      </c>
    </row>
    <row r="3936" spans="1:6" x14ac:dyDescent="0.3">
      <c r="A3936" t="s">
        <v>3769</v>
      </c>
      <c r="B3936">
        <v>79200</v>
      </c>
      <c r="C3936" s="1">
        <f>ROWS($B$2:B3936)</f>
        <v>3935</v>
      </c>
      <c r="D3936" t="str">
        <f>IF(Formulaire!$D$35=Communes!B3936,Communes!C3936,"")</f>
        <v/>
      </c>
      <c r="E3936" t="str">
        <f t="shared" si="61"/>
        <v/>
      </c>
      <c r="F3936" s="1" t="str" cm="1">
        <f t="array" ref="F3936">IFERROR(INDEX($A$2:$A$4718,E3936),"")</f>
        <v/>
      </c>
    </row>
    <row r="3937" spans="1:6" x14ac:dyDescent="0.3">
      <c r="A3937" t="s">
        <v>3770</v>
      </c>
      <c r="B3937">
        <v>79190</v>
      </c>
      <c r="C3937" s="1">
        <f>ROWS($B$2:B3937)</f>
        <v>3936</v>
      </c>
      <c r="D3937" t="str">
        <f>IF(Formulaire!$D$35=Communes!B3937,Communes!C3937,"")</f>
        <v/>
      </c>
      <c r="E3937" t="str">
        <f t="shared" si="61"/>
        <v/>
      </c>
      <c r="F3937" s="1" t="str" cm="1">
        <f t="array" ref="F3937">IFERROR(INDEX($A$2:$A$4718,E3937),"")</f>
        <v/>
      </c>
    </row>
    <row r="3938" spans="1:6" x14ac:dyDescent="0.3">
      <c r="A3938" t="s">
        <v>3771</v>
      </c>
      <c r="B3938">
        <v>79430</v>
      </c>
      <c r="C3938" s="1">
        <f>ROWS($B$2:B3938)</f>
        <v>3937</v>
      </c>
      <c r="D3938" t="str">
        <f>IF(Formulaire!$D$35=Communes!B3938,Communes!C3938,"")</f>
        <v/>
      </c>
      <c r="E3938" t="str">
        <f t="shared" si="61"/>
        <v/>
      </c>
      <c r="F3938" s="1" t="str" cm="1">
        <f t="array" ref="F3938">IFERROR(INDEX($A$2:$A$4718,E3938),"")</f>
        <v/>
      </c>
    </row>
    <row r="3939" spans="1:6" x14ac:dyDescent="0.3">
      <c r="A3939" t="s">
        <v>3772</v>
      </c>
      <c r="B3939">
        <v>79130</v>
      </c>
      <c r="C3939" s="1">
        <f>ROWS($B$2:B3939)</f>
        <v>3938</v>
      </c>
      <c r="D3939" t="str">
        <f>IF(Formulaire!$D$35=Communes!B3939,Communes!C3939,"")</f>
        <v/>
      </c>
      <c r="E3939" t="str">
        <f t="shared" si="61"/>
        <v/>
      </c>
      <c r="F3939" s="1" t="str" cm="1">
        <f t="array" ref="F3939">IFERROR(INDEX($A$2:$A$4718,E3939),"")</f>
        <v/>
      </c>
    </row>
    <row r="3940" spans="1:6" x14ac:dyDescent="0.3">
      <c r="A3940" t="s">
        <v>3772</v>
      </c>
      <c r="B3940">
        <v>79160</v>
      </c>
      <c r="C3940" s="1">
        <f>ROWS($B$2:B3940)</f>
        <v>3939</v>
      </c>
      <c r="D3940" t="str">
        <f>IF(Formulaire!$D$35=Communes!B3940,Communes!C3940,"")</f>
        <v/>
      </c>
      <c r="E3940" t="str">
        <f t="shared" si="61"/>
        <v/>
      </c>
      <c r="F3940" s="1" t="str" cm="1">
        <f t="array" ref="F3940">IFERROR(INDEX($A$2:$A$4718,E3940),"")</f>
        <v/>
      </c>
    </row>
    <row r="3941" spans="1:6" x14ac:dyDescent="0.3">
      <c r="A3941" t="s">
        <v>3773</v>
      </c>
      <c r="B3941">
        <v>79360</v>
      </c>
      <c r="C3941" s="1">
        <f>ROWS($B$2:B3941)</f>
        <v>3940</v>
      </c>
      <c r="D3941" t="str">
        <f>IF(Formulaire!$D$35=Communes!B3941,Communes!C3941,"")</f>
        <v/>
      </c>
      <c r="E3941" t="str">
        <f t="shared" si="61"/>
        <v/>
      </c>
      <c r="F3941" s="1" t="str" cm="1">
        <f t="array" ref="F3941">IFERROR(INDEX($A$2:$A$4718,E3941),"")</f>
        <v/>
      </c>
    </row>
    <row r="3942" spans="1:6" x14ac:dyDescent="0.3">
      <c r="A3942" t="s">
        <v>3773</v>
      </c>
      <c r="B3942">
        <v>79360</v>
      </c>
      <c r="C3942" s="1">
        <f>ROWS($B$2:B3942)</f>
        <v>3941</v>
      </c>
      <c r="D3942" t="str">
        <f>IF(Formulaire!$D$35=Communes!B3942,Communes!C3942,"")</f>
        <v/>
      </c>
      <c r="E3942" t="str">
        <f t="shared" si="61"/>
        <v/>
      </c>
      <c r="F3942" s="1" t="str" cm="1">
        <f t="array" ref="F3942">IFERROR(INDEX($A$2:$A$4718,E3942),"")</f>
        <v/>
      </c>
    </row>
    <row r="3943" spans="1:6" x14ac:dyDescent="0.3">
      <c r="A3943" t="s">
        <v>3773</v>
      </c>
      <c r="B3943">
        <v>79360</v>
      </c>
      <c r="C3943" s="1">
        <f>ROWS($B$2:B3943)</f>
        <v>3942</v>
      </c>
      <c r="D3943" t="str">
        <f>IF(Formulaire!$D$35=Communes!B3943,Communes!C3943,"")</f>
        <v/>
      </c>
      <c r="E3943" t="str">
        <f t="shared" si="61"/>
        <v/>
      </c>
      <c r="F3943" s="1" t="str" cm="1">
        <f t="array" ref="F3943">IFERROR(INDEX($A$2:$A$4718,E3943),"")</f>
        <v/>
      </c>
    </row>
    <row r="3944" spans="1:6" x14ac:dyDescent="0.3">
      <c r="A3944" t="s">
        <v>3773</v>
      </c>
      <c r="B3944">
        <v>79360</v>
      </c>
      <c r="C3944" s="1">
        <f>ROWS($B$2:B3944)</f>
        <v>3943</v>
      </c>
      <c r="D3944" t="str">
        <f>IF(Formulaire!$D$35=Communes!B3944,Communes!C3944,"")</f>
        <v/>
      </c>
      <c r="E3944" t="str">
        <f t="shared" si="61"/>
        <v/>
      </c>
      <c r="F3944" s="1" t="str" cm="1">
        <f t="array" ref="F3944">IFERROR(INDEX($A$2:$A$4718,E3944),"")</f>
        <v/>
      </c>
    </row>
    <row r="3945" spans="1:6" x14ac:dyDescent="0.3">
      <c r="A3945" t="s">
        <v>3773</v>
      </c>
      <c r="B3945">
        <v>79360</v>
      </c>
      <c r="C3945" s="1">
        <f>ROWS($B$2:B3945)</f>
        <v>3944</v>
      </c>
      <c r="D3945" t="str">
        <f>IF(Formulaire!$D$35=Communes!B3945,Communes!C3945,"")</f>
        <v/>
      </c>
      <c r="E3945" t="str">
        <f t="shared" si="61"/>
        <v/>
      </c>
      <c r="F3945" s="1" t="str" cm="1">
        <f t="array" ref="F3945">IFERROR(INDEX($A$2:$A$4718,E3945),"")</f>
        <v/>
      </c>
    </row>
    <row r="3946" spans="1:6" x14ac:dyDescent="0.3">
      <c r="A3946" t="s">
        <v>3774</v>
      </c>
      <c r="B3946">
        <v>79700</v>
      </c>
      <c r="C3946" s="1">
        <f>ROWS($B$2:B3946)</f>
        <v>3945</v>
      </c>
      <c r="D3946" t="str">
        <f>IF(Formulaire!$D$35=Communes!B3946,Communes!C3946,"")</f>
        <v/>
      </c>
      <c r="E3946" t="str">
        <f t="shared" si="61"/>
        <v/>
      </c>
      <c r="F3946" s="1" t="str" cm="1">
        <f t="array" ref="F3946">IFERROR(INDEX($A$2:$A$4718,E3946),"")</f>
        <v/>
      </c>
    </row>
    <row r="3947" spans="1:6" x14ac:dyDescent="0.3">
      <c r="A3947" t="s">
        <v>3774</v>
      </c>
      <c r="B3947">
        <v>79700</v>
      </c>
      <c r="C3947" s="1">
        <f>ROWS($B$2:B3947)</f>
        <v>3946</v>
      </c>
      <c r="D3947" t="str">
        <f>IF(Formulaire!$D$35=Communes!B3947,Communes!C3947,"")</f>
        <v/>
      </c>
      <c r="E3947" t="str">
        <f t="shared" si="61"/>
        <v/>
      </c>
      <c r="F3947" s="1" t="str" cm="1">
        <f t="array" ref="F3947">IFERROR(INDEX($A$2:$A$4718,E3947),"")</f>
        <v/>
      </c>
    </row>
    <row r="3948" spans="1:6" x14ac:dyDescent="0.3">
      <c r="A3948" t="s">
        <v>3774</v>
      </c>
      <c r="B3948">
        <v>79700</v>
      </c>
      <c r="C3948" s="1">
        <f>ROWS($B$2:B3948)</f>
        <v>3947</v>
      </c>
      <c r="D3948" t="str">
        <f>IF(Formulaire!$D$35=Communes!B3948,Communes!C3948,"")</f>
        <v/>
      </c>
      <c r="E3948" t="str">
        <f t="shared" si="61"/>
        <v/>
      </c>
      <c r="F3948" s="1" t="str" cm="1">
        <f t="array" ref="F3948">IFERROR(INDEX($A$2:$A$4718,E3948),"")</f>
        <v/>
      </c>
    </row>
    <row r="3949" spans="1:6" x14ac:dyDescent="0.3">
      <c r="A3949" t="s">
        <v>3774</v>
      </c>
      <c r="B3949">
        <v>79700</v>
      </c>
      <c r="C3949" s="1">
        <f>ROWS($B$2:B3949)</f>
        <v>3948</v>
      </c>
      <c r="D3949" t="str">
        <f>IF(Formulaire!$D$35=Communes!B3949,Communes!C3949,"")</f>
        <v/>
      </c>
      <c r="E3949" t="str">
        <f t="shared" si="61"/>
        <v/>
      </c>
      <c r="F3949" s="1" t="str" cm="1">
        <f t="array" ref="F3949">IFERROR(INDEX($A$2:$A$4718,E3949),"")</f>
        <v/>
      </c>
    </row>
    <row r="3950" spans="1:6" x14ac:dyDescent="0.3">
      <c r="A3950" t="s">
        <v>3774</v>
      </c>
      <c r="B3950">
        <v>79700</v>
      </c>
      <c r="C3950" s="1">
        <f>ROWS($B$2:B3950)</f>
        <v>3949</v>
      </c>
      <c r="D3950" t="str">
        <f>IF(Formulaire!$D$35=Communes!B3950,Communes!C3950,"")</f>
        <v/>
      </c>
      <c r="E3950" t="str">
        <f t="shared" si="61"/>
        <v/>
      </c>
      <c r="F3950" s="1" t="str" cm="1">
        <f t="array" ref="F3950">IFERROR(INDEX($A$2:$A$4718,E3950),"")</f>
        <v/>
      </c>
    </row>
    <row r="3951" spans="1:6" x14ac:dyDescent="0.3">
      <c r="A3951" t="s">
        <v>3774</v>
      </c>
      <c r="B3951">
        <v>79700</v>
      </c>
      <c r="C3951" s="1">
        <f>ROWS($B$2:B3951)</f>
        <v>3950</v>
      </c>
      <c r="D3951" t="str">
        <f>IF(Formulaire!$D$35=Communes!B3951,Communes!C3951,"")</f>
        <v/>
      </c>
      <c r="E3951" t="str">
        <f t="shared" si="61"/>
        <v/>
      </c>
      <c r="F3951" s="1" t="str" cm="1">
        <f t="array" ref="F3951">IFERROR(INDEX($A$2:$A$4718,E3951),"")</f>
        <v/>
      </c>
    </row>
    <row r="3952" spans="1:6" x14ac:dyDescent="0.3">
      <c r="A3952" t="s">
        <v>3774</v>
      </c>
      <c r="B3952">
        <v>79700</v>
      </c>
      <c r="C3952" s="1">
        <f>ROWS($B$2:B3952)</f>
        <v>3951</v>
      </c>
      <c r="D3952" t="str">
        <f>IF(Formulaire!$D$35=Communes!B3952,Communes!C3952,"")</f>
        <v/>
      </c>
      <c r="E3952" t="str">
        <f t="shared" si="61"/>
        <v/>
      </c>
      <c r="F3952" s="1" t="str" cm="1">
        <f t="array" ref="F3952">IFERROR(INDEX($A$2:$A$4718,E3952),"")</f>
        <v/>
      </c>
    </row>
    <row r="3953" spans="1:6" x14ac:dyDescent="0.3">
      <c r="A3953" t="s">
        <v>3775</v>
      </c>
      <c r="B3953">
        <v>79200</v>
      </c>
      <c r="C3953" s="1">
        <f>ROWS($B$2:B3953)</f>
        <v>3952</v>
      </c>
      <c r="D3953" t="str">
        <f>IF(Formulaire!$D$35=Communes!B3953,Communes!C3953,"")</f>
        <v/>
      </c>
      <c r="E3953" t="str">
        <f t="shared" si="61"/>
        <v/>
      </c>
      <c r="F3953" s="1" t="str" cm="1">
        <f t="array" ref="F3953">IFERROR(INDEX($A$2:$A$4718,E3953),"")</f>
        <v/>
      </c>
    </row>
    <row r="3954" spans="1:6" x14ac:dyDescent="0.3">
      <c r="A3954" t="s">
        <v>3776</v>
      </c>
      <c r="B3954">
        <v>79180</v>
      </c>
      <c r="C3954" s="1">
        <f>ROWS($B$2:B3954)</f>
        <v>3953</v>
      </c>
      <c r="D3954" t="str">
        <f>IF(Formulaire!$D$35=Communes!B3954,Communes!C3954,"")</f>
        <v/>
      </c>
      <c r="E3954" t="str">
        <f t="shared" si="61"/>
        <v/>
      </c>
      <c r="F3954" s="1" t="str" cm="1">
        <f t="array" ref="F3954">IFERROR(INDEX($A$2:$A$4718,E3954),"")</f>
        <v/>
      </c>
    </row>
    <row r="3955" spans="1:6" x14ac:dyDescent="0.3">
      <c r="A3955" t="s">
        <v>3777</v>
      </c>
      <c r="B3955">
        <v>79110</v>
      </c>
      <c r="C3955" s="1">
        <f>ROWS($B$2:B3955)</f>
        <v>3954</v>
      </c>
      <c r="D3955" t="str">
        <f>IF(Formulaire!$D$35=Communes!B3955,Communes!C3955,"")</f>
        <v/>
      </c>
      <c r="E3955" t="str">
        <f t="shared" si="61"/>
        <v/>
      </c>
      <c r="F3955" s="1" t="str" cm="1">
        <f t="array" ref="F3955">IFERROR(INDEX($A$2:$A$4718,E3955),"")</f>
        <v/>
      </c>
    </row>
    <row r="3956" spans="1:6" x14ac:dyDescent="0.3">
      <c r="A3956" t="s">
        <v>3777</v>
      </c>
      <c r="B3956">
        <v>79110</v>
      </c>
      <c r="C3956" s="1">
        <f>ROWS($B$2:B3956)</f>
        <v>3955</v>
      </c>
      <c r="D3956" t="str">
        <f>IF(Formulaire!$D$35=Communes!B3956,Communes!C3956,"")</f>
        <v/>
      </c>
      <c r="E3956" t="str">
        <f t="shared" si="61"/>
        <v/>
      </c>
      <c r="F3956" s="1" t="str" cm="1">
        <f t="array" ref="F3956">IFERROR(INDEX($A$2:$A$4718,E3956),"")</f>
        <v/>
      </c>
    </row>
    <row r="3957" spans="1:6" x14ac:dyDescent="0.3">
      <c r="A3957" t="s">
        <v>3777</v>
      </c>
      <c r="B3957">
        <v>79110</v>
      </c>
      <c r="C3957" s="1">
        <f>ROWS($B$2:B3957)</f>
        <v>3956</v>
      </c>
      <c r="D3957" t="str">
        <f>IF(Formulaire!$D$35=Communes!B3957,Communes!C3957,"")</f>
        <v/>
      </c>
      <c r="E3957" t="str">
        <f t="shared" si="61"/>
        <v/>
      </c>
      <c r="F3957" s="1" t="str" cm="1">
        <f t="array" ref="F3957">IFERROR(INDEX($A$2:$A$4718,E3957),"")</f>
        <v/>
      </c>
    </row>
    <row r="3958" spans="1:6" x14ac:dyDescent="0.3">
      <c r="A3958" t="s">
        <v>3777</v>
      </c>
      <c r="B3958">
        <v>79110</v>
      </c>
      <c r="C3958" s="1">
        <f>ROWS($B$2:B3958)</f>
        <v>3957</v>
      </c>
      <c r="D3958" t="str">
        <f>IF(Formulaire!$D$35=Communes!B3958,Communes!C3958,"")</f>
        <v/>
      </c>
      <c r="E3958" t="str">
        <f t="shared" si="61"/>
        <v/>
      </c>
      <c r="F3958" s="1" t="str" cm="1">
        <f t="array" ref="F3958">IFERROR(INDEX($A$2:$A$4718,E3958),"")</f>
        <v/>
      </c>
    </row>
    <row r="3959" spans="1:6" x14ac:dyDescent="0.3">
      <c r="A3959" t="s">
        <v>3201</v>
      </c>
      <c r="B3959">
        <v>79120</v>
      </c>
      <c r="C3959" s="1">
        <f>ROWS($B$2:B3959)</f>
        <v>3958</v>
      </c>
      <c r="D3959" t="str">
        <f>IF(Formulaire!$D$35=Communes!B3959,Communes!C3959,"")</f>
        <v/>
      </c>
      <c r="E3959" t="str">
        <f t="shared" si="61"/>
        <v/>
      </c>
      <c r="F3959" s="1" t="str" cm="1">
        <f t="array" ref="F3959">IFERROR(INDEX($A$2:$A$4718,E3959),"")</f>
        <v/>
      </c>
    </row>
    <row r="3960" spans="1:6" x14ac:dyDescent="0.3">
      <c r="A3960" t="s">
        <v>3778</v>
      </c>
      <c r="B3960">
        <v>79170</v>
      </c>
      <c r="C3960" s="1">
        <f>ROWS($B$2:B3960)</f>
        <v>3959</v>
      </c>
      <c r="D3960" t="str">
        <f>IF(Formulaire!$D$35=Communes!B3960,Communes!C3960,"")</f>
        <v/>
      </c>
      <c r="E3960" t="str">
        <f t="shared" si="61"/>
        <v/>
      </c>
      <c r="F3960" s="1" t="str" cm="1">
        <f t="array" ref="F3960">IFERROR(INDEX($A$2:$A$4718,E3960),"")</f>
        <v/>
      </c>
    </row>
    <row r="3961" spans="1:6" x14ac:dyDescent="0.3">
      <c r="A3961" t="s">
        <v>3779</v>
      </c>
      <c r="B3961">
        <v>79410</v>
      </c>
      <c r="C3961" s="1">
        <f>ROWS($B$2:B3961)</f>
        <v>3960</v>
      </c>
      <c r="D3961" t="str">
        <f>IF(Formulaire!$D$35=Communes!B3961,Communes!C3961,"")</f>
        <v/>
      </c>
      <c r="E3961" t="str">
        <f t="shared" si="61"/>
        <v/>
      </c>
      <c r="F3961" s="1" t="str" cm="1">
        <f t="array" ref="F3961">IFERROR(INDEX($A$2:$A$4718,E3961),"")</f>
        <v/>
      </c>
    </row>
    <row r="3962" spans="1:6" x14ac:dyDescent="0.3">
      <c r="A3962" t="s">
        <v>3780</v>
      </c>
      <c r="B3962">
        <v>79120</v>
      </c>
      <c r="C3962" s="1">
        <f>ROWS($B$2:B3962)</f>
        <v>3961</v>
      </c>
      <c r="D3962" t="str">
        <f>IF(Formulaire!$D$35=Communes!B3962,Communes!C3962,"")</f>
        <v/>
      </c>
      <c r="E3962" t="str">
        <f t="shared" si="61"/>
        <v/>
      </c>
      <c r="F3962" s="1" t="str" cm="1">
        <f t="array" ref="F3962">IFERROR(INDEX($A$2:$A$4718,E3962),"")</f>
        <v/>
      </c>
    </row>
    <row r="3963" spans="1:6" x14ac:dyDescent="0.3">
      <c r="A3963" t="s">
        <v>3781</v>
      </c>
      <c r="B3963">
        <v>79350</v>
      </c>
      <c r="C3963" s="1">
        <f>ROWS($B$2:B3963)</f>
        <v>3962</v>
      </c>
      <c r="D3963" t="str">
        <f>IF(Formulaire!$D$35=Communes!B3963,Communes!C3963,"")</f>
        <v/>
      </c>
      <c r="E3963" t="str">
        <f t="shared" si="61"/>
        <v/>
      </c>
      <c r="F3963" s="1" t="str" cm="1">
        <f t="array" ref="F3963">IFERROR(INDEX($A$2:$A$4718,E3963),"")</f>
        <v/>
      </c>
    </row>
    <row r="3964" spans="1:6" x14ac:dyDescent="0.3">
      <c r="A3964" t="s">
        <v>3782</v>
      </c>
      <c r="B3964">
        <v>79600</v>
      </c>
      <c r="C3964" s="1">
        <f>ROWS($B$2:B3964)</f>
        <v>3963</v>
      </c>
      <c r="D3964" t="str">
        <f>IF(Formulaire!$D$35=Communes!B3964,Communes!C3964,"")</f>
        <v/>
      </c>
      <c r="E3964" t="str">
        <f t="shared" si="61"/>
        <v/>
      </c>
      <c r="F3964" s="1" t="str" cm="1">
        <f t="array" ref="F3964">IFERROR(INDEX($A$2:$A$4718,E3964),"")</f>
        <v/>
      </c>
    </row>
    <row r="3965" spans="1:6" x14ac:dyDescent="0.3">
      <c r="A3965" t="s">
        <v>3783</v>
      </c>
      <c r="B3965">
        <v>79170</v>
      </c>
      <c r="C3965" s="1">
        <f>ROWS($B$2:B3965)</f>
        <v>3964</v>
      </c>
      <c r="D3965" t="str">
        <f>IF(Formulaire!$D$35=Communes!B3965,Communes!C3965,"")</f>
        <v/>
      </c>
      <c r="E3965" t="str">
        <f t="shared" si="61"/>
        <v/>
      </c>
      <c r="F3965" s="1" t="str" cm="1">
        <f t="array" ref="F3965">IFERROR(INDEX($A$2:$A$4718,E3965),"")</f>
        <v/>
      </c>
    </row>
    <row r="3966" spans="1:6" x14ac:dyDescent="0.3">
      <c r="A3966" t="s">
        <v>3783</v>
      </c>
      <c r="B3966">
        <v>79170</v>
      </c>
      <c r="C3966" s="1">
        <f>ROWS($B$2:B3966)</f>
        <v>3965</v>
      </c>
      <c r="D3966" t="str">
        <f>IF(Formulaire!$D$35=Communes!B3966,Communes!C3966,"")</f>
        <v/>
      </c>
      <c r="E3966" t="str">
        <f t="shared" si="61"/>
        <v/>
      </c>
      <c r="F3966" s="1" t="str" cm="1">
        <f t="array" ref="F3966">IFERROR(INDEX($A$2:$A$4718,E3966),"")</f>
        <v/>
      </c>
    </row>
    <row r="3967" spans="1:6" x14ac:dyDescent="0.3">
      <c r="A3967" t="s">
        <v>3784</v>
      </c>
      <c r="B3967">
        <v>79140</v>
      </c>
      <c r="C3967" s="1">
        <f>ROWS($B$2:B3967)</f>
        <v>3966</v>
      </c>
      <c r="D3967" t="str">
        <f>IF(Formulaire!$D$35=Communes!B3967,Communes!C3967,"")</f>
        <v/>
      </c>
      <c r="E3967" t="str">
        <f t="shared" si="61"/>
        <v/>
      </c>
      <c r="F3967" s="1" t="str" cm="1">
        <f t="array" ref="F3967">IFERROR(INDEX($A$2:$A$4718,E3967),"")</f>
        <v/>
      </c>
    </row>
    <row r="3968" spans="1:6" x14ac:dyDescent="0.3">
      <c r="A3968" t="s">
        <v>3785</v>
      </c>
      <c r="B3968">
        <v>79420</v>
      </c>
      <c r="C3968" s="1">
        <f>ROWS($B$2:B3968)</f>
        <v>3967</v>
      </c>
      <c r="D3968" t="str">
        <f>IF(Formulaire!$D$35=Communes!B3968,Communes!C3968,"")</f>
        <v/>
      </c>
      <c r="E3968" t="str">
        <f t="shared" si="61"/>
        <v/>
      </c>
      <c r="F3968" s="1" t="str" cm="1">
        <f t="array" ref="F3968">IFERROR(INDEX($A$2:$A$4718,E3968),"")</f>
        <v/>
      </c>
    </row>
    <row r="3969" spans="1:6" x14ac:dyDescent="0.3">
      <c r="A3969" t="s">
        <v>3726</v>
      </c>
      <c r="B3969">
        <v>79350</v>
      </c>
      <c r="C3969" s="1">
        <f>ROWS($B$2:B3969)</f>
        <v>3968</v>
      </c>
      <c r="D3969" t="str">
        <f>IF(Formulaire!$D$35=Communes!B3969,Communes!C3969,"")</f>
        <v/>
      </c>
      <c r="E3969" t="str">
        <f t="shared" si="61"/>
        <v/>
      </c>
      <c r="F3969" s="1" t="str" cm="1">
        <f t="array" ref="F3969">IFERROR(INDEX($A$2:$A$4718,E3969),"")</f>
        <v/>
      </c>
    </row>
    <row r="3970" spans="1:6" x14ac:dyDescent="0.3">
      <c r="A3970" t="s">
        <v>3786</v>
      </c>
      <c r="B3970">
        <v>79190</v>
      </c>
      <c r="C3970" s="1">
        <f>ROWS($B$2:B3970)</f>
        <v>3969</v>
      </c>
      <c r="D3970" t="str">
        <f>IF(Formulaire!$D$35=Communes!B3970,Communes!C3970,"")</f>
        <v/>
      </c>
      <c r="E3970" t="str">
        <f t="shared" si="61"/>
        <v/>
      </c>
      <c r="F3970" s="1" t="str" cm="1">
        <f t="array" ref="F3970">IFERROR(INDEX($A$2:$A$4718,E3970),"")</f>
        <v/>
      </c>
    </row>
    <row r="3971" spans="1:6" x14ac:dyDescent="0.3">
      <c r="A3971" t="s">
        <v>3787</v>
      </c>
      <c r="B3971">
        <v>79140</v>
      </c>
      <c r="C3971" s="1">
        <f>ROWS($B$2:B3971)</f>
        <v>3970</v>
      </c>
      <c r="D3971" t="str">
        <f>IF(Formulaire!$D$35=Communes!B3971,Communes!C3971,"")</f>
        <v/>
      </c>
      <c r="E3971" t="str">
        <f t="shared" ref="E3971:E4034" si="62">IFERROR(SMALL($D:$D,C3971),"")</f>
        <v/>
      </c>
      <c r="F3971" s="1" t="str" cm="1">
        <f t="array" ref="F3971">IFERROR(INDEX($A$2:$A$4718,E3971),"")</f>
        <v/>
      </c>
    </row>
    <row r="3972" spans="1:6" x14ac:dyDescent="0.3">
      <c r="A3972" t="s">
        <v>3788</v>
      </c>
      <c r="B3972">
        <v>79510</v>
      </c>
      <c r="C3972" s="1">
        <f>ROWS($B$2:B3972)</f>
        <v>3971</v>
      </c>
      <c r="D3972" t="str">
        <f>IF(Formulaire!$D$35=Communes!B3972,Communes!C3972,"")</f>
        <v/>
      </c>
      <c r="E3972" t="str">
        <f t="shared" si="62"/>
        <v/>
      </c>
      <c r="F3972" s="1" t="str" cm="1">
        <f t="array" ref="F3972">IFERROR(INDEX($A$2:$A$4718,E3972),"")</f>
        <v/>
      </c>
    </row>
    <row r="3973" spans="1:6" x14ac:dyDescent="0.3">
      <c r="A3973" t="s">
        <v>3789</v>
      </c>
      <c r="B3973">
        <v>79160</v>
      </c>
      <c r="C3973" s="1">
        <f>ROWS($B$2:B3973)</f>
        <v>3972</v>
      </c>
      <c r="D3973" t="str">
        <f>IF(Formulaire!$D$35=Communes!B3973,Communes!C3973,"")</f>
        <v/>
      </c>
      <c r="E3973" t="str">
        <f t="shared" si="62"/>
        <v/>
      </c>
      <c r="F3973" s="1" t="str" cm="1">
        <f t="array" ref="F3973">IFERROR(INDEX($A$2:$A$4718,E3973),"")</f>
        <v/>
      </c>
    </row>
    <row r="3974" spans="1:6" x14ac:dyDescent="0.3">
      <c r="A3974" t="s">
        <v>3790</v>
      </c>
      <c r="B3974">
        <v>79330</v>
      </c>
      <c r="C3974" s="1">
        <f>ROWS($B$2:B3974)</f>
        <v>3973</v>
      </c>
      <c r="D3974" t="str">
        <f>IF(Formulaire!$D$35=Communes!B3974,Communes!C3974,"")</f>
        <v/>
      </c>
      <c r="E3974" t="str">
        <f t="shared" si="62"/>
        <v/>
      </c>
      <c r="F3974" s="1" t="str" cm="1">
        <f t="array" ref="F3974">IFERROR(INDEX($A$2:$A$4718,E3974),"")</f>
        <v/>
      </c>
    </row>
    <row r="3975" spans="1:6" x14ac:dyDescent="0.3">
      <c r="A3975" t="s">
        <v>3791</v>
      </c>
      <c r="B3975">
        <v>79440</v>
      </c>
      <c r="C3975" s="1">
        <f>ROWS($B$2:B3975)</f>
        <v>3974</v>
      </c>
      <c r="D3975" t="str">
        <f>IF(Formulaire!$D$35=Communes!B3975,Communes!C3975,"")</f>
        <v/>
      </c>
      <c r="E3975" t="str">
        <f t="shared" si="62"/>
        <v/>
      </c>
      <c r="F3975" s="1" t="str" cm="1">
        <f t="array" ref="F3975">IFERROR(INDEX($A$2:$A$4718,E3975),"")</f>
        <v/>
      </c>
    </row>
    <row r="3976" spans="1:6" x14ac:dyDescent="0.3">
      <c r="A3976" t="s">
        <v>2915</v>
      </c>
      <c r="B3976">
        <v>79220</v>
      </c>
      <c r="C3976" s="1">
        <f>ROWS($B$2:B3976)</f>
        <v>3975</v>
      </c>
      <c r="D3976" t="str">
        <f>IF(Formulaire!$D$35=Communes!B3976,Communes!C3976,"")</f>
        <v/>
      </c>
      <c r="E3976" t="str">
        <f t="shared" si="62"/>
        <v/>
      </c>
      <c r="F3976" s="1" t="str" cm="1">
        <f t="array" ref="F3976">IFERROR(INDEX($A$2:$A$4718,E3976),"")</f>
        <v/>
      </c>
    </row>
    <row r="3977" spans="1:6" x14ac:dyDescent="0.3">
      <c r="A3977" t="s">
        <v>3792</v>
      </c>
      <c r="B3977">
        <v>79340</v>
      </c>
      <c r="C3977" s="1">
        <f>ROWS($B$2:B3977)</f>
        <v>3976</v>
      </c>
      <c r="D3977" t="str">
        <f>IF(Formulaire!$D$35=Communes!B3977,Communes!C3977,"")</f>
        <v/>
      </c>
      <c r="E3977" t="str">
        <f t="shared" si="62"/>
        <v/>
      </c>
      <c r="F3977" s="1" t="str" cm="1">
        <f t="array" ref="F3977">IFERROR(INDEX($A$2:$A$4718,E3977),"")</f>
        <v/>
      </c>
    </row>
    <row r="3978" spans="1:6" x14ac:dyDescent="0.3">
      <c r="A3978" t="s">
        <v>3792</v>
      </c>
      <c r="B3978">
        <v>79340</v>
      </c>
      <c r="C3978" s="1">
        <f>ROWS($B$2:B3978)</f>
        <v>3977</v>
      </c>
      <c r="D3978" t="str">
        <f>IF(Formulaire!$D$35=Communes!B3978,Communes!C3978,"")</f>
        <v/>
      </c>
      <c r="E3978" t="str">
        <f t="shared" si="62"/>
        <v/>
      </c>
      <c r="F3978" s="1" t="str" cm="1">
        <f t="array" ref="F3978">IFERROR(INDEX($A$2:$A$4718,E3978),"")</f>
        <v/>
      </c>
    </row>
    <row r="3979" spans="1:6" x14ac:dyDescent="0.3">
      <c r="A3979" t="s">
        <v>3793</v>
      </c>
      <c r="B3979">
        <v>79110</v>
      </c>
      <c r="C3979" s="1">
        <f>ROWS($B$2:B3979)</f>
        <v>3978</v>
      </c>
      <c r="D3979" t="str">
        <f>IF(Formulaire!$D$35=Communes!B3979,Communes!C3979,"")</f>
        <v/>
      </c>
      <c r="E3979" t="str">
        <f t="shared" si="62"/>
        <v/>
      </c>
      <c r="F3979" s="1" t="str" cm="1">
        <f t="array" ref="F3979">IFERROR(INDEX($A$2:$A$4718,E3979),"")</f>
        <v/>
      </c>
    </row>
    <row r="3980" spans="1:6" x14ac:dyDescent="0.3">
      <c r="A3980" t="s">
        <v>268</v>
      </c>
      <c r="B3980">
        <v>79390</v>
      </c>
      <c r="C3980" s="1">
        <f>ROWS($B$2:B3980)</f>
        <v>3979</v>
      </c>
      <c r="D3980" t="str">
        <f>IF(Formulaire!$D$35=Communes!B3980,Communes!C3980,"")</f>
        <v/>
      </c>
      <c r="E3980" t="str">
        <f t="shared" si="62"/>
        <v/>
      </c>
      <c r="F3980" s="1" t="str" cm="1">
        <f t="array" ref="F3980">IFERROR(INDEX($A$2:$A$4718,E3980),"")</f>
        <v/>
      </c>
    </row>
    <row r="3981" spans="1:6" x14ac:dyDescent="0.3">
      <c r="A3981" t="s">
        <v>3794</v>
      </c>
      <c r="B3981">
        <v>79410</v>
      </c>
      <c r="C3981" s="1">
        <f>ROWS($B$2:B3981)</f>
        <v>3980</v>
      </c>
      <c r="D3981" t="str">
        <f>IF(Formulaire!$D$35=Communes!B3981,Communes!C3981,"")</f>
        <v/>
      </c>
      <c r="E3981" t="str">
        <f t="shared" si="62"/>
        <v/>
      </c>
      <c r="F3981" s="1" t="str" cm="1">
        <f t="array" ref="F3981">IFERROR(INDEX($A$2:$A$4718,E3981),"")</f>
        <v/>
      </c>
    </row>
    <row r="3982" spans="1:6" x14ac:dyDescent="0.3">
      <c r="A3982" t="s">
        <v>3795</v>
      </c>
      <c r="B3982">
        <v>79170</v>
      </c>
      <c r="C3982" s="1">
        <f>ROWS($B$2:B3982)</f>
        <v>3981</v>
      </c>
      <c r="D3982" t="str">
        <f>IF(Formulaire!$D$35=Communes!B3982,Communes!C3982,"")</f>
        <v/>
      </c>
      <c r="E3982" t="str">
        <f t="shared" si="62"/>
        <v/>
      </c>
      <c r="F3982" s="1" t="str" cm="1">
        <f t="array" ref="F3982">IFERROR(INDEX($A$2:$A$4718,E3982),"")</f>
        <v/>
      </c>
    </row>
    <row r="3983" spans="1:6" x14ac:dyDescent="0.3">
      <c r="A3983" t="s">
        <v>3796</v>
      </c>
      <c r="B3983">
        <v>79270</v>
      </c>
      <c r="C3983" s="1">
        <f>ROWS($B$2:B3983)</f>
        <v>3982</v>
      </c>
      <c r="D3983" t="str">
        <f>IF(Formulaire!$D$35=Communes!B3983,Communes!C3983,"")</f>
        <v/>
      </c>
      <c r="E3983" t="str">
        <f t="shared" si="62"/>
        <v/>
      </c>
      <c r="F3983" s="1" t="str" cm="1">
        <f t="array" ref="F3983">IFERROR(INDEX($A$2:$A$4718,E3983),"")</f>
        <v/>
      </c>
    </row>
    <row r="3984" spans="1:6" x14ac:dyDescent="0.3">
      <c r="A3984" t="s">
        <v>3797</v>
      </c>
      <c r="B3984">
        <v>79400</v>
      </c>
      <c r="C3984" s="1">
        <f>ROWS($B$2:B3984)</f>
        <v>3983</v>
      </c>
      <c r="D3984" t="str">
        <f>IF(Formulaire!$D$35=Communes!B3984,Communes!C3984,"")</f>
        <v/>
      </c>
      <c r="E3984" t="str">
        <f t="shared" si="62"/>
        <v/>
      </c>
      <c r="F3984" s="1" t="str" cm="1">
        <f t="array" ref="F3984">IFERROR(INDEX($A$2:$A$4718,E3984),"")</f>
        <v/>
      </c>
    </row>
    <row r="3985" spans="1:6" x14ac:dyDescent="0.3">
      <c r="A3985" t="s">
        <v>3798</v>
      </c>
      <c r="B3985">
        <v>79800</v>
      </c>
      <c r="C3985" s="1">
        <f>ROWS($B$2:B3985)</f>
        <v>3984</v>
      </c>
      <c r="D3985" t="str">
        <f>IF(Formulaire!$D$35=Communes!B3985,Communes!C3985,"")</f>
        <v/>
      </c>
      <c r="E3985" t="str">
        <f t="shared" si="62"/>
        <v/>
      </c>
      <c r="F3985" s="1" t="str" cm="1">
        <f t="array" ref="F3985">IFERROR(INDEX($A$2:$A$4718,E3985),"")</f>
        <v/>
      </c>
    </row>
    <row r="3986" spans="1:6" x14ac:dyDescent="0.3">
      <c r="A3986" t="s">
        <v>3799</v>
      </c>
      <c r="B3986">
        <v>79350</v>
      </c>
      <c r="C3986" s="1">
        <f>ROWS($B$2:B3986)</f>
        <v>3985</v>
      </c>
      <c r="D3986" t="str">
        <f>IF(Formulaire!$D$35=Communes!B3986,Communes!C3986,"")</f>
        <v/>
      </c>
      <c r="E3986" t="str">
        <f t="shared" si="62"/>
        <v/>
      </c>
      <c r="F3986" s="1" t="str" cm="1">
        <f t="array" ref="F3986">IFERROR(INDEX($A$2:$A$4718,E3986),"")</f>
        <v/>
      </c>
    </row>
    <row r="3987" spans="1:6" x14ac:dyDescent="0.3">
      <c r="A3987" t="s">
        <v>3800</v>
      </c>
      <c r="B3987">
        <v>79160</v>
      </c>
      <c r="C3987" s="1">
        <f>ROWS($B$2:B3987)</f>
        <v>3986</v>
      </c>
      <c r="D3987" t="str">
        <f>IF(Formulaire!$D$35=Communes!B3987,Communes!C3987,"")</f>
        <v/>
      </c>
      <c r="E3987" t="str">
        <f t="shared" si="62"/>
        <v/>
      </c>
      <c r="F3987" s="1" t="str" cm="1">
        <f t="array" ref="F3987">IFERROR(INDEX($A$2:$A$4718,E3987),"")</f>
        <v/>
      </c>
    </row>
    <row r="3988" spans="1:6" x14ac:dyDescent="0.3">
      <c r="A3988" t="s">
        <v>3801</v>
      </c>
      <c r="B3988">
        <v>79450</v>
      </c>
      <c r="C3988" s="1">
        <f>ROWS($B$2:B3988)</f>
        <v>3987</v>
      </c>
      <c r="D3988" t="str">
        <f>IF(Formulaire!$D$35=Communes!B3988,Communes!C3988,"")</f>
        <v/>
      </c>
      <c r="E3988" t="str">
        <f t="shared" si="62"/>
        <v/>
      </c>
      <c r="F3988" s="1" t="str" cm="1">
        <f t="array" ref="F3988">IFERROR(INDEX($A$2:$A$4718,E3988),"")</f>
        <v/>
      </c>
    </row>
    <row r="3989" spans="1:6" x14ac:dyDescent="0.3">
      <c r="A3989" t="s">
        <v>820</v>
      </c>
      <c r="B3989">
        <v>79160</v>
      </c>
      <c r="C3989" s="1">
        <f>ROWS($B$2:B3989)</f>
        <v>3988</v>
      </c>
      <c r="D3989" t="str">
        <f>IF(Formulaire!$D$35=Communes!B3989,Communes!C3989,"")</f>
        <v/>
      </c>
      <c r="E3989" t="str">
        <f t="shared" si="62"/>
        <v/>
      </c>
      <c r="F3989" s="1" t="str" cm="1">
        <f t="array" ref="F3989">IFERROR(INDEX($A$2:$A$4718,E3989),"")</f>
        <v/>
      </c>
    </row>
    <row r="3990" spans="1:6" x14ac:dyDescent="0.3">
      <c r="A3990" t="s">
        <v>3802</v>
      </c>
      <c r="B3990">
        <v>79390</v>
      </c>
      <c r="C3990" s="1">
        <f>ROWS($B$2:B3990)</f>
        <v>3989</v>
      </c>
      <c r="D3990" t="str">
        <f>IF(Formulaire!$D$35=Communes!B3990,Communes!C3990,"")</f>
        <v/>
      </c>
      <c r="E3990" t="str">
        <f t="shared" si="62"/>
        <v/>
      </c>
      <c r="F3990" s="1" t="str" cm="1">
        <f t="array" ref="F3990">IFERROR(INDEX($A$2:$A$4718,E3990),"")</f>
        <v/>
      </c>
    </row>
    <row r="3991" spans="1:6" x14ac:dyDescent="0.3">
      <c r="A3991" t="s">
        <v>3803</v>
      </c>
      <c r="B3991">
        <v>79340</v>
      </c>
      <c r="C3991" s="1">
        <f>ROWS($B$2:B3991)</f>
        <v>3990</v>
      </c>
      <c r="D3991" t="str">
        <f>IF(Formulaire!$D$35=Communes!B3991,Communes!C3991,"")</f>
        <v/>
      </c>
      <c r="E3991" t="str">
        <f t="shared" si="62"/>
        <v/>
      </c>
      <c r="F3991" s="1" t="str" cm="1">
        <f t="array" ref="F3991">IFERROR(INDEX($A$2:$A$4718,E3991),"")</f>
        <v/>
      </c>
    </row>
    <row r="3992" spans="1:6" x14ac:dyDescent="0.3">
      <c r="A3992" t="s">
        <v>3804</v>
      </c>
      <c r="B3992">
        <v>79110</v>
      </c>
      <c r="C3992" s="1">
        <f>ROWS($B$2:B3992)</f>
        <v>3991</v>
      </c>
      <c r="D3992" t="str">
        <f>IF(Formulaire!$D$35=Communes!B3992,Communes!C3992,"")</f>
        <v/>
      </c>
      <c r="E3992" t="str">
        <f t="shared" si="62"/>
        <v/>
      </c>
      <c r="F3992" s="1" t="str" cm="1">
        <f t="array" ref="F3992">IFERROR(INDEX($A$2:$A$4718,E3992),"")</f>
        <v/>
      </c>
    </row>
    <row r="3993" spans="1:6" x14ac:dyDescent="0.3">
      <c r="A3993" t="s">
        <v>3804</v>
      </c>
      <c r="B3993">
        <v>79110</v>
      </c>
      <c r="C3993" s="1">
        <f>ROWS($B$2:B3993)</f>
        <v>3992</v>
      </c>
      <c r="D3993" t="str">
        <f>IF(Formulaire!$D$35=Communes!B3993,Communes!C3993,"")</f>
        <v/>
      </c>
      <c r="E3993" t="str">
        <f t="shared" si="62"/>
        <v/>
      </c>
      <c r="F3993" s="1" t="str" cm="1">
        <f t="array" ref="F3993">IFERROR(INDEX($A$2:$A$4718,E3993),"")</f>
        <v/>
      </c>
    </row>
    <row r="3994" spans="1:6" x14ac:dyDescent="0.3">
      <c r="A3994" t="s">
        <v>3805</v>
      </c>
      <c r="B3994">
        <v>79380</v>
      </c>
      <c r="C3994" s="1">
        <f>ROWS($B$2:B3994)</f>
        <v>3993</v>
      </c>
      <c r="D3994" t="str">
        <f>IF(Formulaire!$D$35=Communes!B3994,Communes!C3994,"")</f>
        <v/>
      </c>
      <c r="E3994" t="str">
        <f t="shared" si="62"/>
        <v/>
      </c>
      <c r="F3994" s="1" t="str" cm="1">
        <f t="array" ref="F3994">IFERROR(INDEX($A$2:$A$4718,E3994),"")</f>
        <v/>
      </c>
    </row>
    <row r="3995" spans="1:6" x14ac:dyDescent="0.3">
      <c r="A3995" t="s">
        <v>3805</v>
      </c>
      <c r="B3995">
        <v>79380</v>
      </c>
      <c r="C3995" s="1">
        <f>ROWS($B$2:B3995)</f>
        <v>3994</v>
      </c>
      <c r="D3995" t="str">
        <f>IF(Formulaire!$D$35=Communes!B3995,Communes!C3995,"")</f>
        <v/>
      </c>
      <c r="E3995" t="str">
        <f t="shared" si="62"/>
        <v/>
      </c>
      <c r="F3995" s="1" t="str" cm="1">
        <f t="array" ref="F3995">IFERROR(INDEX($A$2:$A$4718,E3995),"")</f>
        <v/>
      </c>
    </row>
    <row r="3996" spans="1:6" x14ac:dyDescent="0.3">
      <c r="A3996" t="s">
        <v>3805</v>
      </c>
      <c r="B3996">
        <v>79380</v>
      </c>
      <c r="C3996" s="1">
        <f>ROWS($B$2:B3996)</f>
        <v>3995</v>
      </c>
      <c r="D3996" t="str">
        <f>IF(Formulaire!$D$35=Communes!B3996,Communes!C3996,"")</f>
        <v/>
      </c>
      <c r="E3996" t="str">
        <f t="shared" si="62"/>
        <v/>
      </c>
      <c r="F3996" s="1" t="str" cm="1">
        <f t="array" ref="F3996">IFERROR(INDEX($A$2:$A$4718,E3996),"")</f>
        <v/>
      </c>
    </row>
    <row r="3997" spans="1:6" x14ac:dyDescent="0.3">
      <c r="A3997" t="s">
        <v>3805</v>
      </c>
      <c r="B3997">
        <v>79380</v>
      </c>
      <c r="C3997" s="1">
        <f>ROWS($B$2:B3997)</f>
        <v>3996</v>
      </c>
      <c r="D3997" t="str">
        <f>IF(Formulaire!$D$35=Communes!B3997,Communes!C3997,"")</f>
        <v/>
      </c>
      <c r="E3997" t="str">
        <f t="shared" si="62"/>
        <v/>
      </c>
      <c r="F3997" s="1" t="str" cm="1">
        <f t="array" ref="F3997">IFERROR(INDEX($A$2:$A$4718,E3997),"")</f>
        <v/>
      </c>
    </row>
    <row r="3998" spans="1:6" x14ac:dyDescent="0.3">
      <c r="A3998" t="s">
        <v>1455</v>
      </c>
      <c r="B3998">
        <v>79340</v>
      </c>
      <c r="C3998" s="1">
        <f>ROWS($B$2:B3998)</f>
        <v>3997</v>
      </c>
      <c r="D3998" t="str">
        <f>IF(Formulaire!$D$35=Communes!B3998,Communes!C3998,"")</f>
        <v/>
      </c>
      <c r="E3998" t="str">
        <f t="shared" si="62"/>
        <v/>
      </c>
      <c r="F3998" s="1" t="str" cm="1">
        <f t="array" ref="F3998">IFERROR(INDEX($A$2:$A$4718,E3998),"")</f>
        <v/>
      </c>
    </row>
    <row r="3999" spans="1:6" x14ac:dyDescent="0.3">
      <c r="A3999" t="s">
        <v>3806</v>
      </c>
      <c r="B3999">
        <v>79230</v>
      </c>
      <c r="C3999" s="1">
        <f>ROWS($B$2:B3999)</f>
        <v>3998</v>
      </c>
      <c r="D3999" t="str">
        <f>IF(Formulaire!$D$35=Communes!B3999,Communes!C3999,"")</f>
        <v/>
      </c>
      <c r="E3999" t="str">
        <f t="shared" si="62"/>
        <v/>
      </c>
      <c r="F3999" s="1" t="str" cm="1">
        <f t="array" ref="F3999">IFERROR(INDEX($A$2:$A$4718,E3999),"")</f>
        <v/>
      </c>
    </row>
    <row r="4000" spans="1:6" x14ac:dyDescent="0.3">
      <c r="A4000" t="s">
        <v>3807</v>
      </c>
      <c r="B4000">
        <v>79360</v>
      </c>
      <c r="C4000" s="1">
        <f>ROWS($B$2:B4000)</f>
        <v>3999</v>
      </c>
      <c r="D4000" t="str">
        <f>IF(Formulaire!$D$35=Communes!B4000,Communes!C4000,"")</f>
        <v/>
      </c>
      <c r="E4000" t="str">
        <f t="shared" si="62"/>
        <v/>
      </c>
      <c r="F4000" s="1" t="str" cm="1">
        <f t="array" ref="F4000">IFERROR(INDEX($A$2:$A$4718,E4000),"")</f>
        <v/>
      </c>
    </row>
    <row r="4001" spans="1:6" x14ac:dyDescent="0.3">
      <c r="A4001" t="s">
        <v>3808</v>
      </c>
      <c r="B4001">
        <v>79360</v>
      </c>
      <c r="C4001" s="1">
        <f>ROWS($B$2:B4001)</f>
        <v>4000</v>
      </c>
      <c r="D4001" t="str">
        <f>IF(Formulaire!$D$35=Communes!B4001,Communes!C4001,"")</f>
        <v/>
      </c>
      <c r="E4001" t="str">
        <f t="shared" si="62"/>
        <v/>
      </c>
      <c r="F4001" s="1" t="str" cm="1">
        <f t="array" ref="F4001">IFERROR(INDEX($A$2:$A$4718,E4001),"")</f>
        <v/>
      </c>
    </row>
    <row r="4002" spans="1:6" x14ac:dyDescent="0.3">
      <c r="A4002" t="s">
        <v>3809</v>
      </c>
      <c r="B4002">
        <v>79260</v>
      </c>
      <c r="C4002" s="1">
        <f>ROWS($B$2:B4002)</f>
        <v>4001</v>
      </c>
      <c r="D4002" t="str">
        <f>IF(Formulaire!$D$35=Communes!B4002,Communes!C4002,"")</f>
        <v/>
      </c>
      <c r="E4002" t="str">
        <f t="shared" si="62"/>
        <v/>
      </c>
      <c r="F4002" s="1" t="str" cm="1">
        <f t="array" ref="F4002">IFERROR(INDEX($A$2:$A$4718,E4002),"")</f>
        <v/>
      </c>
    </row>
    <row r="4003" spans="1:6" x14ac:dyDescent="0.3">
      <c r="A4003" t="s">
        <v>3810</v>
      </c>
      <c r="B4003">
        <v>79370</v>
      </c>
      <c r="C4003" s="1">
        <f>ROWS($B$2:B4003)</f>
        <v>4002</v>
      </c>
      <c r="D4003" t="str">
        <f>IF(Formulaire!$D$35=Communes!B4003,Communes!C4003,"")</f>
        <v/>
      </c>
      <c r="E4003" t="str">
        <f t="shared" si="62"/>
        <v/>
      </c>
      <c r="F4003" s="1" t="str" cm="1">
        <f t="array" ref="F4003">IFERROR(INDEX($A$2:$A$4718,E4003),"")</f>
        <v/>
      </c>
    </row>
    <row r="4004" spans="1:6" x14ac:dyDescent="0.3">
      <c r="A4004" t="s">
        <v>3811</v>
      </c>
      <c r="B4004">
        <v>79270</v>
      </c>
      <c r="C4004" s="1">
        <f>ROWS($B$2:B4004)</f>
        <v>4003</v>
      </c>
      <c r="D4004" t="str">
        <f>IF(Formulaire!$D$35=Communes!B4004,Communes!C4004,"")</f>
        <v/>
      </c>
      <c r="E4004" t="str">
        <f t="shared" si="62"/>
        <v/>
      </c>
      <c r="F4004" s="1" t="str" cm="1">
        <f t="array" ref="F4004">IFERROR(INDEX($A$2:$A$4718,E4004),"")</f>
        <v/>
      </c>
    </row>
    <row r="4005" spans="1:6" x14ac:dyDescent="0.3">
      <c r="A4005" t="s">
        <v>831</v>
      </c>
      <c r="B4005">
        <v>79330</v>
      </c>
      <c r="C4005" s="1">
        <f>ROWS($B$2:B4005)</f>
        <v>4004</v>
      </c>
      <c r="D4005" t="str">
        <f>IF(Formulaire!$D$35=Communes!B4005,Communes!C4005,"")</f>
        <v/>
      </c>
      <c r="E4005" t="str">
        <f t="shared" si="62"/>
        <v/>
      </c>
      <c r="F4005" s="1" t="str" cm="1">
        <f t="array" ref="F4005">IFERROR(INDEX($A$2:$A$4718,E4005),"")</f>
        <v/>
      </c>
    </row>
    <row r="4006" spans="1:6" x14ac:dyDescent="0.3">
      <c r="A4006" t="s">
        <v>3812</v>
      </c>
      <c r="B4006">
        <v>79150</v>
      </c>
      <c r="C4006" s="1">
        <f>ROWS($B$2:B4006)</f>
        <v>4005</v>
      </c>
      <c r="D4006" t="str">
        <f>IF(Formulaire!$D$35=Communes!B4006,Communes!C4006,"")</f>
        <v/>
      </c>
      <c r="E4006" t="str">
        <f t="shared" si="62"/>
        <v/>
      </c>
      <c r="F4006" s="1" t="str" cm="1">
        <f t="array" ref="F4006">IFERROR(INDEX($A$2:$A$4718,E4006),"")</f>
        <v/>
      </c>
    </row>
    <row r="4007" spans="1:6" x14ac:dyDescent="0.3">
      <c r="A4007" t="s">
        <v>3813</v>
      </c>
      <c r="B4007">
        <v>79220</v>
      </c>
      <c r="C4007" s="1">
        <f>ROWS($B$2:B4007)</f>
        <v>4006</v>
      </c>
      <c r="D4007" t="str">
        <f>IF(Formulaire!$D$35=Communes!B4007,Communes!C4007,"")</f>
        <v/>
      </c>
      <c r="E4007" t="str">
        <f t="shared" si="62"/>
        <v/>
      </c>
      <c r="F4007" s="1" t="str" cm="1">
        <f t="array" ref="F4007">IFERROR(INDEX($A$2:$A$4718,E4007),"")</f>
        <v/>
      </c>
    </row>
    <row r="4008" spans="1:6" x14ac:dyDescent="0.3">
      <c r="A4008" t="s">
        <v>3813</v>
      </c>
      <c r="B4008">
        <v>79220</v>
      </c>
      <c r="C4008" s="1">
        <f>ROWS($B$2:B4008)</f>
        <v>4007</v>
      </c>
      <c r="D4008" t="str">
        <f>IF(Formulaire!$D$35=Communes!B4008,Communes!C4008,"")</f>
        <v/>
      </c>
      <c r="E4008" t="str">
        <f t="shared" si="62"/>
        <v/>
      </c>
      <c r="F4008" s="1" t="str" cm="1">
        <f t="array" ref="F4008">IFERROR(INDEX($A$2:$A$4718,E4008),"")</f>
        <v/>
      </c>
    </row>
    <row r="4009" spans="1:6" x14ac:dyDescent="0.3">
      <c r="A4009" t="s">
        <v>3814</v>
      </c>
      <c r="B4009">
        <v>79330</v>
      </c>
      <c r="C4009" s="1">
        <f>ROWS($B$2:B4009)</f>
        <v>4008</v>
      </c>
      <c r="D4009" t="str">
        <f>IF(Formulaire!$D$35=Communes!B4009,Communes!C4009,"")</f>
        <v/>
      </c>
      <c r="E4009" t="str">
        <f t="shared" si="62"/>
        <v/>
      </c>
      <c r="F4009" s="1" t="str" cm="1">
        <f t="array" ref="F4009">IFERROR(INDEX($A$2:$A$4718,E4009),"")</f>
        <v/>
      </c>
    </row>
    <row r="4010" spans="1:6" x14ac:dyDescent="0.3">
      <c r="A4010" t="s">
        <v>3815</v>
      </c>
      <c r="B4010">
        <v>79200</v>
      </c>
      <c r="C4010" s="1">
        <f>ROWS($B$2:B4010)</f>
        <v>4009</v>
      </c>
      <c r="D4010" t="str">
        <f>IF(Formulaire!$D$35=Communes!B4010,Communes!C4010,"")</f>
        <v/>
      </c>
      <c r="E4010" t="str">
        <f t="shared" si="62"/>
        <v/>
      </c>
      <c r="F4010" s="1" t="str" cm="1">
        <f t="array" ref="F4010">IFERROR(INDEX($A$2:$A$4718,E4010),"")</f>
        <v/>
      </c>
    </row>
    <row r="4011" spans="1:6" x14ac:dyDescent="0.3">
      <c r="A4011" t="s">
        <v>3816</v>
      </c>
      <c r="B4011">
        <v>79110</v>
      </c>
      <c r="C4011" s="1">
        <f>ROWS($B$2:B4011)</f>
        <v>4010</v>
      </c>
      <c r="D4011" t="str">
        <f>IF(Formulaire!$D$35=Communes!B4011,Communes!C4011,"")</f>
        <v/>
      </c>
      <c r="E4011" t="str">
        <f t="shared" si="62"/>
        <v/>
      </c>
      <c r="F4011" s="1" t="str" cm="1">
        <f t="array" ref="F4011">IFERROR(INDEX($A$2:$A$4718,E4011),"")</f>
        <v/>
      </c>
    </row>
    <row r="4012" spans="1:6" x14ac:dyDescent="0.3">
      <c r="A4012" t="s">
        <v>3816</v>
      </c>
      <c r="B4012">
        <v>79110</v>
      </c>
      <c r="C4012" s="1">
        <f>ROWS($B$2:B4012)</f>
        <v>4011</v>
      </c>
      <c r="D4012" t="str">
        <f>IF(Formulaire!$D$35=Communes!B4012,Communes!C4012,"")</f>
        <v/>
      </c>
      <c r="E4012" t="str">
        <f t="shared" si="62"/>
        <v/>
      </c>
      <c r="F4012" s="1" t="str" cm="1">
        <f t="array" ref="F4012">IFERROR(INDEX($A$2:$A$4718,E4012),"")</f>
        <v/>
      </c>
    </row>
    <row r="4013" spans="1:6" x14ac:dyDescent="0.3">
      <c r="A4013" t="s">
        <v>3816</v>
      </c>
      <c r="B4013">
        <v>79190</v>
      </c>
      <c r="C4013" s="1">
        <f>ROWS($B$2:B4013)</f>
        <v>4012</v>
      </c>
      <c r="D4013" t="str">
        <f>IF(Formulaire!$D$35=Communes!B4013,Communes!C4013,"")</f>
        <v/>
      </c>
      <c r="E4013" t="str">
        <f t="shared" si="62"/>
        <v/>
      </c>
      <c r="F4013" s="1" t="str" cm="1">
        <f t="array" ref="F4013">IFERROR(INDEX($A$2:$A$4718,E4013),"")</f>
        <v/>
      </c>
    </row>
    <row r="4014" spans="1:6" x14ac:dyDescent="0.3">
      <c r="A4014" t="s">
        <v>3817</v>
      </c>
      <c r="B4014">
        <v>79360</v>
      </c>
      <c r="C4014" s="1">
        <f>ROWS($B$2:B4014)</f>
        <v>4013</v>
      </c>
      <c r="D4014" t="str">
        <f>IF(Formulaire!$D$35=Communes!B4014,Communes!C4014,"")</f>
        <v/>
      </c>
      <c r="E4014" t="str">
        <f t="shared" si="62"/>
        <v/>
      </c>
      <c r="F4014" s="1" t="str" cm="1">
        <f t="array" ref="F4014">IFERROR(INDEX($A$2:$A$4718,E4014),"")</f>
        <v/>
      </c>
    </row>
    <row r="4015" spans="1:6" x14ac:dyDescent="0.3">
      <c r="A4015" t="s">
        <v>3817</v>
      </c>
      <c r="B4015">
        <v>79360</v>
      </c>
      <c r="C4015" s="1">
        <f>ROWS($B$2:B4015)</f>
        <v>4014</v>
      </c>
      <c r="D4015" t="str">
        <f>IF(Formulaire!$D$35=Communes!B4015,Communes!C4015,"")</f>
        <v/>
      </c>
      <c r="E4015" t="str">
        <f t="shared" si="62"/>
        <v/>
      </c>
      <c r="F4015" s="1" t="str" cm="1">
        <f t="array" ref="F4015">IFERROR(INDEX($A$2:$A$4718,E4015),"")</f>
        <v/>
      </c>
    </row>
    <row r="4016" spans="1:6" x14ac:dyDescent="0.3">
      <c r="A4016" t="s">
        <v>3818</v>
      </c>
      <c r="B4016">
        <v>79220</v>
      </c>
      <c r="C4016" s="1">
        <f>ROWS($B$2:B4016)</f>
        <v>4015</v>
      </c>
      <c r="D4016" t="str">
        <f>IF(Formulaire!$D$35=Communes!B4016,Communes!C4016,"")</f>
        <v/>
      </c>
      <c r="E4016" t="str">
        <f t="shared" si="62"/>
        <v/>
      </c>
      <c r="F4016" s="1" t="str" cm="1">
        <f t="array" ref="F4016">IFERROR(INDEX($A$2:$A$4718,E4016),"")</f>
        <v/>
      </c>
    </row>
    <row r="4017" spans="1:6" x14ac:dyDescent="0.3">
      <c r="A4017" t="s">
        <v>3819</v>
      </c>
      <c r="B4017">
        <v>79110</v>
      </c>
      <c r="C4017" s="1">
        <f>ROWS($B$2:B4017)</f>
        <v>4016</v>
      </c>
      <c r="D4017" t="str">
        <f>IF(Formulaire!$D$35=Communes!B4017,Communes!C4017,"")</f>
        <v/>
      </c>
      <c r="E4017" t="str">
        <f t="shared" si="62"/>
        <v/>
      </c>
      <c r="F4017" s="1" t="str" cm="1">
        <f t="array" ref="F4017">IFERROR(INDEX($A$2:$A$4718,E4017),"")</f>
        <v/>
      </c>
    </row>
    <row r="4018" spans="1:6" x14ac:dyDescent="0.3">
      <c r="A4018" t="s">
        <v>3819</v>
      </c>
      <c r="B4018">
        <v>79110</v>
      </c>
      <c r="C4018" s="1">
        <f>ROWS($B$2:B4018)</f>
        <v>4017</v>
      </c>
      <c r="D4018" t="str">
        <f>IF(Formulaire!$D$35=Communes!B4018,Communes!C4018,"")</f>
        <v/>
      </c>
      <c r="E4018" t="str">
        <f t="shared" si="62"/>
        <v/>
      </c>
      <c r="F4018" s="1" t="str" cm="1">
        <f t="array" ref="F4018">IFERROR(INDEX($A$2:$A$4718,E4018),"")</f>
        <v/>
      </c>
    </row>
    <row r="4019" spans="1:6" x14ac:dyDescent="0.3">
      <c r="A4019" t="s">
        <v>3819</v>
      </c>
      <c r="B4019">
        <v>79110</v>
      </c>
      <c r="C4019" s="1">
        <f>ROWS($B$2:B4019)</f>
        <v>4018</v>
      </c>
      <c r="D4019" t="str">
        <f>IF(Formulaire!$D$35=Communes!B4019,Communes!C4019,"")</f>
        <v/>
      </c>
      <c r="E4019" t="str">
        <f t="shared" si="62"/>
        <v/>
      </c>
      <c r="F4019" s="1" t="str" cm="1">
        <f t="array" ref="F4019">IFERROR(INDEX($A$2:$A$4718,E4019),"")</f>
        <v/>
      </c>
    </row>
    <row r="4020" spans="1:6" x14ac:dyDescent="0.3">
      <c r="A4020" t="s">
        <v>3819</v>
      </c>
      <c r="B4020">
        <v>79110</v>
      </c>
      <c r="C4020" s="1">
        <f>ROWS($B$2:B4020)</f>
        <v>4019</v>
      </c>
      <c r="D4020" t="str">
        <f>IF(Formulaire!$D$35=Communes!B4020,Communes!C4020,"")</f>
        <v/>
      </c>
      <c r="E4020" t="str">
        <f t="shared" si="62"/>
        <v/>
      </c>
      <c r="F4020" s="1" t="str" cm="1">
        <f t="array" ref="F4020">IFERROR(INDEX($A$2:$A$4718,E4020),"")</f>
        <v/>
      </c>
    </row>
    <row r="4021" spans="1:6" x14ac:dyDescent="0.3">
      <c r="A4021" t="s">
        <v>3820</v>
      </c>
      <c r="B4021">
        <v>79600</v>
      </c>
      <c r="C4021" s="1">
        <f>ROWS($B$2:B4021)</f>
        <v>4020</v>
      </c>
      <c r="D4021" t="str">
        <f>IF(Formulaire!$D$35=Communes!B4021,Communes!C4021,"")</f>
        <v/>
      </c>
      <c r="E4021" t="str">
        <f t="shared" si="62"/>
        <v/>
      </c>
      <c r="F4021" s="1" t="str" cm="1">
        <f t="array" ref="F4021">IFERROR(INDEX($A$2:$A$4718,E4021),"")</f>
        <v/>
      </c>
    </row>
    <row r="4022" spans="1:6" x14ac:dyDescent="0.3">
      <c r="A4022" t="s">
        <v>481</v>
      </c>
      <c r="B4022">
        <v>79170</v>
      </c>
      <c r="C4022" s="1">
        <f>ROWS($B$2:B4022)</f>
        <v>4021</v>
      </c>
      <c r="D4022" t="str">
        <f>IF(Formulaire!$D$35=Communes!B4022,Communes!C4022,"")</f>
        <v/>
      </c>
      <c r="E4022" t="str">
        <f t="shared" si="62"/>
        <v/>
      </c>
      <c r="F4022" s="1" t="str" cm="1">
        <f t="array" ref="F4022">IFERROR(INDEX($A$2:$A$4718,E4022),"")</f>
        <v/>
      </c>
    </row>
    <row r="4023" spans="1:6" x14ac:dyDescent="0.3">
      <c r="A4023" t="s">
        <v>3821</v>
      </c>
      <c r="B4023">
        <v>79230</v>
      </c>
      <c r="C4023" s="1">
        <f>ROWS($B$2:B4023)</f>
        <v>4022</v>
      </c>
      <c r="D4023" t="str">
        <f>IF(Formulaire!$D$35=Communes!B4023,Communes!C4023,"")</f>
        <v/>
      </c>
      <c r="E4023" t="str">
        <f t="shared" si="62"/>
        <v/>
      </c>
      <c r="F4023" s="1" t="str" cm="1">
        <f t="array" ref="F4023">IFERROR(INDEX($A$2:$A$4718,E4023),"")</f>
        <v/>
      </c>
    </row>
    <row r="4024" spans="1:6" x14ac:dyDescent="0.3">
      <c r="A4024" t="s">
        <v>3822</v>
      </c>
      <c r="B4024">
        <v>79200</v>
      </c>
      <c r="C4024" s="1">
        <f>ROWS($B$2:B4024)</f>
        <v>4023</v>
      </c>
      <c r="D4024" t="str">
        <f>IF(Formulaire!$D$35=Communes!B4024,Communes!C4024,"")</f>
        <v/>
      </c>
      <c r="E4024" t="str">
        <f t="shared" si="62"/>
        <v/>
      </c>
      <c r="F4024" s="1" t="str" cm="1">
        <f t="array" ref="F4024">IFERROR(INDEX($A$2:$A$4718,E4024),"")</f>
        <v/>
      </c>
    </row>
    <row r="4025" spans="1:6" x14ac:dyDescent="0.3">
      <c r="A4025" t="s">
        <v>3823</v>
      </c>
      <c r="B4025">
        <v>79240</v>
      </c>
      <c r="C4025" s="1">
        <f>ROWS($B$2:B4025)</f>
        <v>4024</v>
      </c>
      <c r="D4025" t="str">
        <f>IF(Formulaire!$D$35=Communes!B4025,Communes!C4025,"")</f>
        <v/>
      </c>
      <c r="E4025" t="str">
        <f t="shared" si="62"/>
        <v/>
      </c>
      <c r="F4025" s="1" t="str" cm="1">
        <f t="array" ref="F4025">IFERROR(INDEX($A$2:$A$4718,E4025),"")</f>
        <v/>
      </c>
    </row>
    <row r="4026" spans="1:6" x14ac:dyDescent="0.3">
      <c r="A4026" t="s">
        <v>3824</v>
      </c>
      <c r="B4026">
        <v>79120</v>
      </c>
      <c r="C4026" s="1">
        <f>ROWS($B$2:B4026)</f>
        <v>4025</v>
      </c>
      <c r="D4026" t="str">
        <f>IF(Formulaire!$D$35=Communes!B4026,Communes!C4026,"")</f>
        <v/>
      </c>
      <c r="E4026" t="str">
        <f t="shared" si="62"/>
        <v/>
      </c>
      <c r="F4026" s="1" t="str" cm="1">
        <f t="array" ref="F4026">IFERROR(INDEX($A$2:$A$4718,E4026),"")</f>
        <v/>
      </c>
    </row>
    <row r="4027" spans="1:6" x14ac:dyDescent="0.3">
      <c r="A4027" t="s">
        <v>3825</v>
      </c>
      <c r="B4027">
        <v>79390</v>
      </c>
      <c r="C4027" s="1">
        <f>ROWS($B$2:B4027)</f>
        <v>4026</v>
      </c>
      <c r="D4027" t="str">
        <f>IF(Formulaire!$D$35=Communes!B4027,Communes!C4027,"")</f>
        <v/>
      </c>
      <c r="E4027" t="str">
        <f t="shared" si="62"/>
        <v/>
      </c>
      <c r="F4027" s="1" t="str" cm="1">
        <f t="array" ref="F4027">IFERROR(INDEX($A$2:$A$4718,E4027),"")</f>
        <v/>
      </c>
    </row>
    <row r="4028" spans="1:6" x14ac:dyDescent="0.3">
      <c r="A4028" t="s">
        <v>3826</v>
      </c>
      <c r="B4028">
        <v>79190</v>
      </c>
      <c r="C4028" s="1">
        <f>ROWS($B$2:B4028)</f>
        <v>4027</v>
      </c>
      <c r="D4028" t="str">
        <f>IF(Formulaire!$D$35=Communes!B4028,Communes!C4028,"")</f>
        <v/>
      </c>
      <c r="E4028" t="str">
        <f t="shared" si="62"/>
        <v/>
      </c>
      <c r="F4028" s="1" t="str" cm="1">
        <f t="array" ref="F4028">IFERROR(INDEX($A$2:$A$4718,E4028),"")</f>
        <v/>
      </c>
    </row>
    <row r="4029" spans="1:6" x14ac:dyDescent="0.3">
      <c r="A4029" t="s">
        <v>3827</v>
      </c>
      <c r="B4029">
        <v>79190</v>
      </c>
      <c r="C4029" s="1">
        <f>ROWS($B$2:B4029)</f>
        <v>4028</v>
      </c>
      <c r="D4029" t="str">
        <f>IF(Formulaire!$D$35=Communes!B4029,Communes!C4029,"")</f>
        <v/>
      </c>
      <c r="E4029" t="str">
        <f t="shared" si="62"/>
        <v/>
      </c>
      <c r="F4029" s="1" t="str" cm="1">
        <f t="array" ref="F4029">IFERROR(INDEX($A$2:$A$4718,E4029),"")</f>
        <v/>
      </c>
    </row>
    <row r="4030" spans="1:6" x14ac:dyDescent="0.3">
      <c r="A4030" t="s">
        <v>3828</v>
      </c>
      <c r="B4030">
        <v>79110</v>
      </c>
      <c r="C4030" s="1">
        <f>ROWS($B$2:B4030)</f>
        <v>4029</v>
      </c>
      <c r="D4030" t="str">
        <f>IF(Formulaire!$D$35=Communes!B4030,Communes!C4030,"")</f>
        <v/>
      </c>
      <c r="E4030" t="str">
        <f t="shared" si="62"/>
        <v/>
      </c>
      <c r="F4030" s="1" t="str" cm="1">
        <f t="array" ref="F4030">IFERROR(INDEX($A$2:$A$4718,E4030),"")</f>
        <v/>
      </c>
    </row>
    <row r="4031" spans="1:6" x14ac:dyDescent="0.3">
      <c r="A4031" t="s">
        <v>3829</v>
      </c>
      <c r="B4031">
        <v>79110</v>
      </c>
      <c r="C4031" s="1">
        <f>ROWS($B$2:B4031)</f>
        <v>4030</v>
      </c>
      <c r="D4031" t="str">
        <f>IF(Formulaire!$D$35=Communes!B4031,Communes!C4031,"")</f>
        <v/>
      </c>
      <c r="E4031" t="str">
        <f t="shared" si="62"/>
        <v/>
      </c>
      <c r="F4031" s="1" t="str" cm="1">
        <f t="array" ref="F4031">IFERROR(INDEX($A$2:$A$4718,E4031),"")</f>
        <v/>
      </c>
    </row>
    <row r="4032" spans="1:6" x14ac:dyDescent="0.3">
      <c r="A4032" t="s">
        <v>3830</v>
      </c>
      <c r="B4032">
        <v>79600</v>
      </c>
      <c r="C4032" s="1">
        <f>ROWS($B$2:B4032)</f>
        <v>4031</v>
      </c>
      <c r="D4032" t="str">
        <f>IF(Formulaire!$D$35=Communes!B4032,Communes!C4032,"")</f>
        <v/>
      </c>
      <c r="E4032" t="str">
        <f t="shared" si="62"/>
        <v/>
      </c>
      <c r="F4032" s="1" t="str" cm="1">
        <f t="array" ref="F4032">IFERROR(INDEX($A$2:$A$4718,E4032),"")</f>
        <v/>
      </c>
    </row>
    <row r="4033" spans="1:6" x14ac:dyDescent="0.3">
      <c r="A4033" t="s">
        <v>3831</v>
      </c>
      <c r="B4033">
        <v>79100</v>
      </c>
      <c r="C4033" s="1">
        <f>ROWS($B$2:B4033)</f>
        <v>4032</v>
      </c>
      <c r="D4033" t="str">
        <f>IF(Formulaire!$D$35=Communes!B4033,Communes!C4033,"")</f>
        <v/>
      </c>
      <c r="E4033" t="str">
        <f t="shared" si="62"/>
        <v/>
      </c>
      <c r="F4033" s="1" t="str" cm="1">
        <f t="array" ref="F4033">IFERROR(INDEX($A$2:$A$4718,E4033),"")</f>
        <v/>
      </c>
    </row>
    <row r="4034" spans="1:6" x14ac:dyDescent="0.3">
      <c r="A4034" t="s">
        <v>3832</v>
      </c>
      <c r="B4034">
        <v>79170</v>
      </c>
      <c r="C4034" s="1">
        <f>ROWS($B$2:B4034)</f>
        <v>4033</v>
      </c>
      <c r="D4034" t="str">
        <f>IF(Formulaire!$D$35=Communes!B4034,Communes!C4034,"")</f>
        <v/>
      </c>
      <c r="E4034" t="str">
        <f t="shared" si="62"/>
        <v/>
      </c>
      <c r="F4034" s="1" t="str" cm="1">
        <f t="array" ref="F4034">IFERROR(INDEX($A$2:$A$4718,E4034),"")</f>
        <v/>
      </c>
    </row>
    <row r="4035" spans="1:6" x14ac:dyDescent="0.3">
      <c r="A4035" t="s">
        <v>3833</v>
      </c>
      <c r="B4035">
        <v>79330</v>
      </c>
      <c r="C4035" s="1">
        <f>ROWS($B$2:B4035)</f>
        <v>4034</v>
      </c>
      <c r="D4035" t="str">
        <f>IF(Formulaire!$D$35=Communes!B4035,Communes!C4035,"")</f>
        <v/>
      </c>
      <c r="E4035" t="str">
        <f t="shared" ref="E4035:E4098" si="63">IFERROR(SMALL($D:$D,C4035),"")</f>
        <v/>
      </c>
      <c r="F4035" s="1" t="str" cm="1">
        <f t="array" ref="F4035">IFERROR(INDEX($A$2:$A$4718,E4035),"")</f>
        <v/>
      </c>
    </row>
    <row r="4036" spans="1:6" x14ac:dyDescent="0.3">
      <c r="A4036" t="s">
        <v>3834</v>
      </c>
      <c r="B4036">
        <v>79170</v>
      </c>
      <c r="C4036" s="1">
        <f>ROWS($B$2:B4036)</f>
        <v>4035</v>
      </c>
      <c r="D4036" t="str">
        <f>IF(Formulaire!$D$35=Communes!B4036,Communes!C4036,"")</f>
        <v/>
      </c>
      <c r="E4036" t="str">
        <f t="shared" si="63"/>
        <v/>
      </c>
      <c r="F4036" s="1" t="str" cm="1">
        <f t="array" ref="F4036">IFERROR(INDEX($A$2:$A$4718,E4036),"")</f>
        <v/>
      </c>
    </row>
    <row r="4037" spans="1:6" x14ac:dyDescent="0.3">
      <c r="A4037" t="s">
        <v>3835</v>
      </c>
      <c r="B4037">
        <v>79100</v>
      </c>
      <c r="C4037" s="1">
        <f>ROWS($B$2:B4037)</f>
        <v>4036</v>
      </c>
      <c r="D4037" t="str">
        <f>IF(Formulaire!$D$35=Communes!B4037,Communes!C4037,"")</f>
        <v/>
      </c>
      <c r="E4037" t="str">
        <f t="shared" si="63"/>
        <v/>
      </c>
      <c r="F4037" s="1" t="str" cm="1">
        <f t="array" ref="F4037">IFERROR(INDEX($A$2:$A$4718,E4037),"")</f>
        <v/>
      </c>
    </row>
    <row r="4038" spans="1:6" x14ac:dyDescent="0.3">
      <c r="A4038" t="s">
        <v>3836</v>
      </c>
      <c r="B4038">
        <v>79460</v>
      </c>
      <c r="C4038" s="1">
        <f>ROWS($B$2:B4038)</f>
        <v>4037</v>
      </c>
      <c r="D4038" t="str">
        <f>IF(Formulaire!$D$35=Communes!B4038,Communes!C4038,"")</f>
        <v/>
      </c>
      <c r="E4038" t="str">
        <f t="shared" si="63"/>
        <v/>
      </c>
      <c r="F4038" s="1" t="str" cm="1">
        <f t="array" ref="F4038">IFERROR(INDEX($A$2:$A$4718,E4038),"")</f>
        <v/>
      </c>
    </row>
    <row r="4039" spans="1:6" x14ac:dyDescent="0.3">
      <c r="A4039" t="s">
        <v>3837</v>
      </c>
      <c r="B4039">
        <v>79190</v>
      </c>
      <c r="C4039" s="1">
        <f>ROWS($B$2:B4039)</f>
        <v>4038</v>
      </c>
      <c r="D4039" t="str">
        <f>IF(Formulaire!$D$35=Communes!B4039,Communes!C4039,"")</f>
        <v/>
      </c>
      <c r="E4039" t="str">
        <f t="shared" si="63"/>
        <v/>
      </c>
      <c r="F4039" s="1" t="str" cm="1">
        <f t="array" ref="F4039">IFERROR(INDEX($A$2:$A$4718,E4039),"")</f>
        <v/>
      </c>
    </row>
    <row r="4040" spans="1:6" x14ac:dyDescent="0.3">
      <c r="A4040" t="s">
        <v>3838</v>
      </c>
      <c r="B4040">
        <v>79500</v>
      </c>
      <c r="C4040" s="1">
        <f>ROWS($B$2:B4040)</f>
        <v>4039</v>
      </c>
      <c r="D4040" t="str">
        <f>IF(Formulaire!$D$35=Communes!B4040,Communes!C4040,"")</f>
        <v/>
      </c>
      <c r="E4040" t="str">
        <f t="shared" si="63"/>
        <v/>
      </c>
      <c r="F4040" s="1" t="str" cm="1">
        <f t="array" ref="F4040">IFERROR(INDEX($A$2:$A$4718,E4040),"")</f>
        <v/>
      </c>
    </row>
    <row r="4041" spans="1:6" x14ac:dyDescent="0.3">
      <c r="A4041" t="s">
        <v>3839</v>
      </c>
      <c r="B4041">
        <v>79600</v>
      </c>
      <c r="C4041" s="1">
        <f>ROWS($B$2:B4041)</f>
        <v>4040</v>
      </c>
      <c r="D4041" t="str">
        <f>IF(Formulaire!$D$35=Communes!B4041,Communes!C4041,"")</f>
        <v/>
      </c>
      <c r="E4041" t="str">
        <f t="shared" si="63"/>
        <v/>
      </c>
      <c r="F4041" s="1" t="str" cm="1">
        <f t="array" ref="F4041">IFERROR(INDEX($A$2:$A$4718,E4041),"")</f>
        <v/>
      </c>
    </row>
    <row r="4042" spans="1:6" x14ac:dyDescent="0.3">
      <c r="A4042" t="s">
        <v>223</v>
      </c>
      <c r="B4042">
        <v>79360</v>
      </c>
      <c r="C4042" s="1">
        <f>ROWS($B$2:B4042)</f>
        <v>4041</v>
      </c>
      <c r="D4042" t="str">
        <f>IF(Formulaire!$D$35=Communes!B4042,Communes!C4042,"")</f>
        <v/>
      </c>
      <c r="E4042" t="str">
        <f t="shared" si="63"/>
        <v/>
      </c>
      <c r="F4042" s="1" t="str" cm="1">
        <f t="array" ref="F4042">IFERROR(INDEX($A$2:$A$4718,E4042),"")</f>
        <v/>
      </c>
    </row>
    <row r="4043" spans="1:6" x14ac:dyDescent="0.3">
      <c r="A4043" t="s">
        <v>3840</v>
      </c>
      <c r="B4043">
        <v>79600</v>
      </c>
      <c r="C4043" s="1">
        <f>ROWS($B$2:B4043)</f>
        <v>4042</v>
      </c>
      <c r="D4043" t="str">
        <f>IF(Formulaire!$D$35=Communes!B4043,Communes!C4043,"")</f>
        <v/>
      </c>
      <c r="E4043" t="str">
        <f t="shared" si="63"/>
        <v/>
      </c>
      <c r="F4043" s="1" t="str" cm="1">
        <f t="array" ref="F4043">IFERROR(INDEX($A$2:$A$4718,E4043),"")</f>
        <v/>
      </c>
    </row>
    <row r="4044" spans="1:6" x14ac:dyDescent="0.3">
      <c r="A4044" t="s">
        <v>3841</v>
      </c>
      <c r="B4044">
        <v>79210</v>
      </c>
      <c r="C4044" s="1">
        <f>ROWS($B$2:B4044)</f>
        <v>4043</v>
      </c>
      <c r="D4044" t="str">
        <f>IF(Formulaire!$D$35=Communes!B4044,Communes!C4044,"")</f>
        <v/>
      </c>
      <c r="E4044" t="str">
        <f t="shared" si="63"/>
        <v/>
      </c>
      <c r="F4044" s="1" t="str" cm="1">
        <f t="array" ref="F4044">IFERROR(INDEX($A$2:$A$4718,E4044),"")</f>
        <v/>
      </c>
    </row>
    <row r="4045" spans="1:6" x14ac:dyDescent="0.3">
      <c r="A4045" t="s">
        <v>3842</v>
      </c>
      <c r="B4045">
        <v>79310</v>
      </c>
      <c r="C4045" s="1">
        <f>ROWS($B$2:B4045)</f>
        <v>4044</v>
      </c>
      <c r="D4045" t="str">
        <f>IF(Formulaire!$D$35=Communes!B4045,Communes!C4045,"")</f>
        <v/>
      </c>
      <c r="E4045" t="str">
        <f t="shared" si="63"/>
        <v/>
      </c>
      <c r="F4045" s="1" t="str" cm="1">
        <f t="array" ref="F4045">IFERROR(INDEX($A$2:$A$4718,E4045),"")</f>
        <v/>
      </c>
    </row>
    <row r="4046" spans="1:6" x14ac:dyDescent="0.3">
      <c r="A4046" t="s">
        <v>2596</v>
      </c>
      <c r="B4046">
        <v>79500</v>
      </c>
      <c r="C4046" s="1">
        <f>ROWS($B$2:B4046)</f>
        <v>4045</v>
      </c>
      <c r="D4046" t="str">
        <f>IF(Formulaire!$D$35=Communes!B4046,Communes!C4046,"")</f>
        <v/>
      </c>
      <c r="E4046" t="str">
        <f t="shared" si="63"/>
        <v/>
      </c>
      <c r="F4046" s="1" t="str" cm="1">
        <f t="array" ref="F4046">IFERROR(INDEX($A$2:$A$4718,E4046),"")</f>
        <v/>
      </c>
    </row>
    <row r="4047" spans="1:6" x14ac:dyDescent="0.3">
      <c r="A4047" t="s">
        <v>2596</v>
      </c>
      <c r="B4047">
        <v>79500</v>
      </c>
      <c r="C4047" s="1">
        <f>ROWS($B$2:B4047)</f>
        <v>4046</v>
      </c>
      <c r="D4047" t="str">
        <f>IF(Formulaire!$D$35=Communes!B4047,Communes!C4047,"")</f>
        <v/>
      </c>
      <c r="E4047" t="str">
        <f t="shared" si="63"/>
        <v/>
      </c>
      <c r="F4047" s="1" t="str" cm="1">
        <f t="array" ref="F4047">IFERROR(INDEX($A$2:$A$4718,E4047),"")</f>
        <v/>
      </c>
    </row>
    <row r="4048" spans="1:6" x14ac:dyDescent="0.3">
      <c r="A4048" t="s">
        <v>2596</v>
      </c>
      <c r="B4048">
        <v>79500</v>
      </c>
      <c r="C4048" s="1">
        <f>ROWS($B$2:B4048)</f>
        <v>4047</v>
      </c>
      <c r="D4048" t="str">
        <f>IF(Formulaire!$D$35=Communes!B4048,Communes!C4048,"")</f>
        <v/>
      </c>
      <c r="E4048" t="str">
        <f t="shared" si="63"/>
        <v/>
      </c>
      <c r="F4048" s="1" t="str" cm="1">
        <f t="array" ref="F4048">IFERROR(INDEX($A$2:$A$4718,E4048),"")</f>
        <v/>
      </c>
    </row>
    <row r="4049" spans="1:6" x14ac:dyDescent="0.3">
      <c r="A4049" t="s">
        <v>2596</v>
      </c>
      <c r="B4049">
        <v>79500</v>
      </c>
      <c r="C4049" s="1">
        <f>ROWS($B$2:B4049)</f>
        <v>4048</v>
      </c>
      <c r="D4049" t="str">
        <f>IF(Formulaire!$D$35=Communes!B4049,Communes!C4049,"")</f>
        <v/>
      </c>
      <c r="E4049" t="str">
        <f t="shared" si="63"/>
        <v/>
      </c>
      <c r="F4049" s="1" t="str" cm="1">
        <f t="array" ref="F4049">IFERROR(INDEX($A$2:$A$4718,E4049),"")</f>
        <v/>
      </c>
    </row>
    <row r="4050" spans="1:6" x14ac:dyDescent="0.3">
      <c r="A4050" t="s">
        <v>2596</v>
      </c>
      <c r="B4050">
        <v>79500</v>
      </c>
      <c r="C4050" s="1">
        <f>ROWS($B$2:B4050)</f>
        <v>4049</v>
      </c>
      <c r="D4050" t="str">
        <f>IF(Formulaire!$D$35=Communes!B4050,Communes!C4050,"")</f>
        <v/>
      </c>
      <c r="E4050" t="str">
        <f t="shared" si="63"/>
        <v/>
      </c>
      <c r="F4050" s="1" t="str" cm="1">
        <f t="array" ref="F4050">IFERROR(INDEX($A$2:$A$4718,E4050),"")</f>
        <v/>
      </c>
    </row>
    <row r="4051" spans="1:6" x14ac:dyDescent="0.3">
      <c r="A4051" t="s">
        <v>2596</v>
      </c>
      <c r="B4051">
        <v>79500</v>
      </c>
      <c r="C4051" s="1">
        <f>ROWS($B$2:B4051)</f>
        <v>4050</v>
      </c>
      <c r="D4051" t="str">
        <f>IF(Formulaire!$D$35=Communes!B4051,Communes!C4051,"")</f>
        <v/>
      </c>
      <c r="E4051" t="str">
        <f t="shared" si="63"/>
        <v/>
      </c>
      <c r="F4051" s="1" t="str" cm="1">
        <f t="array" ref="F4051">IFERROR(INDEX($A$2:$A$4718,E4051),"")</f>
        <v/>
      </c>
    </row>
    <row r="4052" spans="1:6" x14ac:dyDescent="0.3">
      <c r="A4052" t="s">
        <v>3843</v>
      </c>
      <c r="B4052">
        <v>79190</v>
      </c>
      <c r="C4052" s="1">
        <f>ROWS($B$2:B4052)</f>
        <v>4051</v>
      </c>
      <c r="D4052" t="str">
        <f>IF(Formulaire!$D$35=Communes!B4052,Communes!C4052,"")</f>
        <v/>
      </c>
      <c r="E4052" t="str">
        <f t="shared" si="63"/>
        <v/>
      </c>
      <c r="F4052" s="1" t="str" cm="1">
        <f t="array" ref="F4052">IFERROR(INDEX($A$2:$A$4718,E4052),"")</f>
        <v/>
      </c>
    </row>
    <row r="4053" spans="1:6" x14ac:dyDescent="0.3">
      <c r="A4053" t="s">
        <v>3844</v>
      </c>
      <c r="B4053">
        <v>79340</v>
      </c>
      <c r="C4053" s="1">
        <f>ROWS($B$2:B4053)</f>
        <v>4052</v>
      </c>
      <c r="D4053" t="str">
        <f>IF(Formulaire!$D$35=Communes!B4053,Communes!C4053,"")</f>
        <v/>
      </c>
      <c r="E4053" t="str">
        <f t="shared" si="63"/>
        <v/>
      </c>
      <c r="F4053" s="1" t="str" cm="1">
        <f t="array" ref="F4053">IFERROR(INDEX($A$2:$A$4718,E4053),"")</f>
        <v/>
      </c>
    </row>
    <row r="4054" spans="1:6" x14ac:dyDescent="0.3">
      <c r="A4054" t="s">
        <v>3845</v>
      </c>
      <c r="B4054">
        <v>79120</v>
      </c>
      <c r="C4054" s="1">
        <f>ROWS($B$2:B4054)</f>
        <v>4053</v>
      </c>
      <c r="D4054" t="str">
        <f>IF(Formulaire!$D$35=Communes!B4054,Communes!C4054,"")</f>
        <v/>
      </c>
      <c r="E4054" t="str">
        <f t="shared" si="63"/>
        <v/>
      </c>
      <c r="F4054" s="1" t="str" cm="1">
        <f t="array" ref="F4054">IFERROR(INDEX($A$2:$A$4718,E4054),"")</f>
        <v/>
      </c>
    </row>
    <row r="4055" spans="1:6" x14ac:dyDescent="0.3">
      <c r="A4055" t="s">
        <v>3846</v>
      </c>
      <c r="B4055">
        <v>79240</v>
      </c>
      <c r="C4055" s="1">
        <f>ROWS($B$2:B4055)</f>
        <v>4054</v>
      </c>
      <c r="D4055" t="str">
        <f>IF(Formulaire!$D$35=Communes!B4055,Communes!C4055,"")</f>
        <v/>
      </c>
      <c r="E4055" t="str">
        <f t="shared" si="63"/>
        <v/>
      </c>
      <c r="F4055" s="1" t="str" cm="1">
        <f t="array" ref="F4055">IFERROR(INDEX($A$2:$A$4718,E4055),"")</f>
        <v/>
      </c>
    </row>
    <row r="4056" spans="1:6" x14ac:dyDescent="0.3">
      <c r="A4056" t="s">
        <v>3846</v>
      </c>
      <c r="B4056">
        <v>79320</v>
      </c>
      <c r="C4056" s="1">
        <f>ROWS($B$2:B4056)</f>
        <v>4055</v>
      </c>
      <c r="D4056" t="str">
        <f>IF(Formulaire!$D$35=Communes!B4056,Communes!C4056,"")</f>
        <v/>
      </c>
      <c r="E4056" t="str">
        <f t="shared" si="63"/>
        <v/>
      </c>
      <c r="F4056" s="1" t="str" cm="1">
        <f t="array" ref="F4056">IFERROR(INDEX($A$2:$A$4718,E4056),"")</f>
        <v/>
      </c>
    </row>
    <row r="4057" spans="1:6" x14ac:dyDescent="0.3">
      <c r="A4057" t="s">
        <v>3846</v>
      </c>
      <c r="B4057">
        <v>79320</v>
      </c>
      <c r="C4057" s="1">
        <f>ROWS($B$2:B4057)</f>
        <v>4056</v>
      </c>
      <c r="D4057" t="str">
        <f>IF(Formulaire!$D$35=Communes!B4057,Communes!C4057,"")</f>
        <v/>
      </c>
      <c r="E4057" t="str">
        <f t="shared" si="63"/>
        <v/>
      </c>
      <c r="F4057" s="1" t="str" cm="1">
        <f t="array" ref="F4057">IFERROR(INDEX($A$2:$A$4718,E4057),"")</f>
        <v/>
      </c>
    </row>
    <row r="4058" spans="1:6" x14ac:dyDescent="0.3">
      <c r="A4058" t="s">
        <v>3846</v>
      </c>
      <c r="B4058">
        <v>79320</v>
      </c>
      <c r="C4058" s="1">
        <f>ROWS($B$2:B4058)</f>
        <v>4057</v>
      </c>
      <c r="D4058" t="str">
        <f>IF(Formulaire!$D$35=Communes!B4058,Communes!C4058,"")</f>
        <v/>
      </c>
      <c r="E4058" t="str">
        <f t="shared" si="63"/>
        <v/>
      </c>
      <c r="F4058" s="1" t="str" cm="1">
        <f t="array" ref="F4058">IFERROR(INDEX($A$2:$A$4718,E4058),"")</f>
        <v/>
      </c>
    </row>
    <row r="4059" spans="1:6" x14ac:dyDescent="0.3">
      <c r="A4059" t="s">
        <v>3846</v>
      </c>
      <c r="B4059">
        <v>79320</v>
      </c>
      <c r="C4059" s="1">
        <f>ROWS($B$2:B4059)</f>
        <v>4058</v>
      </c>
      <c r="D4059" t="str">
        <f>IF(Formulaire!$D$35=Communes!B4059,Communes!C4059,"")</f>
        <v/>
      </c>
      <c r="E4059" t="str">
        <f t="shared" si="63"/>
        <v/>
      </c>
      <c r="F4059" s="1" t="str" cm="1">
        <f t="array" ref="F4059">IFERROR(INDEX($A$2:$A$4718,E4059),"")</f>
        <v/>
      </c>
    </row>
    <row r="4060" spans="1:6" x14ac:dyDescent="0.3">
      <c r="A4060" t="s">
        <v>3846</v>
      </c>
      <c r="B4060">
        <v>79380</v>
      </c>
      <c r="C4060" s="1">
        <f>ROWS($B$2:B4060)</f>
        <v>4059</v>
      </c>
      <c r="D4060" t="str">
        <f>IF(Formulaire!$D$35=Communes!B4060,Communes!C4060,"")</f>
        <v/>
      </c>
      <c r="E4060" t="str">
        <f t="shared" si="63"/>
        <v/>
      </c>
      <c r="F4060" s="1" t="str" cm="1">
        <f t="array" ref="F4060">IFERROR(INDEX($A$2:$A$4718,E4060),"")</f>
        <v/>
      </c>
    </row>
    <row r="4061" spans="1:6" x14ac:dyDescent="0.3">
      <c r="A4061" t="s">
        <v>3847</v>
      </c>
      <c r="B4061">
        <v>79140</v>
      </c>
      <c r="C4061" s="1">
        <f>ROWS($B$2:B4061)</f>
        <v>4060</v>
      </c>
      <c r="D4061" t="str">
        <f>IF(Formulaire!$D$35=Communes!B4061,Communes!C4061,"")</f>
        <v/>
      </c>
      <c r="E4061" t="str">
        <f t="shared" si="63"/>
        <v/>
      </c>
      <c r="F4061" s="1" t="str" cm="1">
        <f t="array" ref="F4061">IFERROR(INDEX($A$2:$A$4718,E4061),"")</f>
        <v/>
      </c>
    </row>
    <row r="4062" spans="1:6" x14ac:dyDescent="0.3">
      <c r="A4062" t="s">
        <v>3848</v>
      </c>
      <c r="B4062">
        <v>79800</v>
      </c>
      <c r="C4062" s="1">
        <f>ROWS($B$2:B4062)</f>
        <v>4061</v>
      </c>
      <c r="D4062" t="str">
        <f>IF(Formulaire!$D$35=Communes!B4062,Communes!C4062,"")</f>
        <v/>
      </c>
      <c r="E4062" t="str">
        <f t="shared" si="63"/>
        <v/>
      </c>
      <c r="F4062" s="1" t="str" cm="1">
        <f t="array" ref="F4062">IFERROR(INDEX($A$2:$A$4718,E4062),"")</f>
        <v/>
      </c>
    </row>
    <row r="4063" spans="1:6" x14ac:dyDescent="0.3">
      <c r="A4063" t="s">
        <v>3849</v>
      </c>
      <c r="B4063">
        <v>79370</v>
      </c>
      <c r="C4063" s="1">
        <f>ROWS($B$2:B4063)</f>
        <v>4062</v>
      </c>
      <c r="D4063" t="str">
        <f>IF(Formulaire!$D$35=Communes!B4063,Communes!C4063,"")</f>
        <v/>
      </c>
      <c r="E4063" t="str">
        <f t="shared" si="63"/>
        <v/>
      </c>
      <c r="F4063" s="1" t="str" cm="1">
        <f t="array" ref="F4063">IFERROR(INDEX($A$2:$A$4718,E4063),"")</f>
        <v/>
      </c>
    </row>
    <row r="4064" spans="1:6" x14ac:dyDescent="0.3">
      <c r="A4064" t="s">
        <v>3849</v>
      </c>
      <c r="B4064">
        <v>79370</v>
      </c>
      <c r="C4064" s="1">
        <f>ROWS($B$2:B4064)</f>
        <v>4063</v>
      </c>
      <c r="D4064" t="str">
        <f>IF(Formulaire!$D$35=Communes!B4064,Communes!C4064,"")</f>
        <v/>
      </c>
      <c r="E4064" t="str">
        <f t="shared" si="63"/>
        <v/>
      </c>
      <c r="F4064" s="1" t="str" cm="1">
        <f t="array" ref="F4064">IFERROR(INDEX($A$2:$A$4718,E4064),"")</f>
        <v/>
      </c>
    </row>
    <row r="4065" spans="1:6" x14ac:dyDescent="0.3">
      <c r="A4065" t="s">
        <v>3849</v>
      </c>
      <c r="B4065">
        <v>79370</v>
      </c>
      <c r="C4065" s="1">
        <f>ROWS($B$2:B4065)</f>
        <v>4064</v>
      </c>
      <c r="D4065" t="str">
        <f>IF(Formulaire!$D$35=Communes!B4065,Communes!C4065,"")</f>
        <v/>
      </c>
      <c r="E4065" t="str">
        <f t="shared" si="63"/>
        <v/>
      </c>
      <c r="F4065" s="1" t="str" cm="1">
        <f t="array" ref="F4065">IFERROR(INDEX($A$2:$A$4718,E4065),"")</f>
        <v/>
      </c>
    </row>
    <row r="4066" spans="1:6" x14ac:dyDescent="0.3">
      <c r="A4066" t="s">
        <v>3849</v>
      </c>
      <c r="B4066">
        <v>79370</v>
      </c>
      <c r="C4066" s="1">
        <f>ROWS($B$2:B4066)</f>
        <v>4065</v>
      </c>
      <c r="D4066" t="str">
        <f>IF(Formulaire!$D$35=Communes!B4066,Communes!C4066,"")</f>
        <v/>
      </c>
      <c r="E4066" t="str">
        <f t="shared" si="63"/>
        <v/>
      </c>
      <c r="F4066" s="1" t="str" cm="1">
        <f t="array" ref="F4066">IFERROR(INDEX($A$2:$A$4718,E4066),"")</f>
        <v/>
      </c>
    </row>
    <row r="4067" spans="1:6" x14ac:dyDescent="0.3">
      <c r="A4067" t="s">
        <v>3850</v>
      </c>
      <c r="B4067">
        <v>79400</v>
      </c>
      <c r="C4067" s="1">
        <f>ROWS($B$2:B4067)</f>
        <v>4066</v>
      </c>
      <c r="D4067" t="str">
        <f>IF(Formulaire!$D$35=Communes!B4067,Communes!C4067,"")</f>
        <v/>
      </c>
      <c r="E4067" t="str">
        <f t="shared" si="63"/>
        <v/>
      </c>
      <c r="F4067" s="1" t="str" cm="1">
        <f t="array" ref="F4067">IFERROR(INDEX($A$2:$A$4718,E4067),"")</f>
        <v/>
      </c>
    </row>
    <row r="4068" spans="1:6" x14ac:dyDescent="0.3">
      <c r="A4068" t="s">
        <v>3851</v>
      </c>
      <c r="B4068">
        <v>79130</v>
      </c>
      <c r="C4068" s="1">
        <f>ROWS($B$2:B4068)</f>
        <v>4067</v>
      </c>
      <c r="D4068" t="str">
        <f>IF(Formulaire!$D$35=Communes!B4068,Communes!C4068,"")</f>
        <v/>
      </c>
      <c r="E4068" t="str">
        <f t="shared" si="63"/>
        <v/>
      </c>
      <c r="F4068" s="1" t="str" cm="1">
        <f t="array" ref="F4068">IFERROR(INDEX($A$2:$A$4718,E4068),"")</f>
        <v/>
      </c>
    </row>
    <row r="4069" spans="1:6" x14ac:dyDescent="0.3">
      <c r="A4069" t="s">
        <v>3852</v>
      </c>
      <c r="B4069">
        <v>79000</v>
      </c>
      <c r="C4069" s="1">
        <f>ROWS($B$2:B4069)</f>
        <v>4068</v>
      </c>
      <c r="D4069" t="str">
        <f>IF(Formulaire!$D$35=Communes!B4069,Communes!C4069,"")</f>
        <v/>
      </c>
      <c r="E4069" t="str">
        <f t="shared" si="63"/>
        <v/>
      </c>
      <c r="F4069" s="1" t="str" cm="1">
        <f t="array" ref="F4069">IFERROR(INDEX($A$2:$A$4718,E4069),"")</f>
        <v/>
      </c>
    </row>
    <row r="4070" spans="1:6" x14ac:dyDescent="0.3">
      <c r="A4070" t="s">
        <v>3852</v>
      </c>
      <c r="B4070">
        <v>79000</v>
      </c>
      <c r="C4070" s="1">
        <f>ROWS($B$2:B4070)</f>
        <v>4069</v>
      </c>
      <c r="D4070" t="str">
        <f>IF(Formulaire!$D$35=Communes!B4070,Communes!C4070,"")</f>
        <v/>
      </c>
      <c r="E4070" t="str">
        <f t="shared" si="63"/>
        <v/>
      </c>
      <c r="F4070" s="1" t="str" cm="1">
        <f t="array" ref="F4070">IFERROR(INDEX($A$2:$A$4718,E4070),"")</f>
        <v/>
      </c>
    </row>
    <row r="4071" spans="1:6" x14ac:dyDescent="0.3">
      <c r="A4071" t="s">
        <v>3852</v>
      </c>
      <c r="B4071">
        <v>79000</v>
      </c>
      <c r="C4071" s="1">
        <f>ROWS($B$2:B4071)</f>
        <v>4070</v>
      </c>
      <c r="D4071" t="str">
        <f>IF(Formulaire!$D$35=Communes!B4071,Communes!C4071,"")</f>
        <v/>
      </c>
      <c r="E4071" t="str">
        <f t="shared" si="63"/>
        <v/>
      </c>
      <c r="F4071" s="1" t="str" cm="1">
        <f t="array" ref="F4071">IFERROR(INDEX($A$2:$A$4718,E4071),"")</f>
        <v/>
      </c>
    </row>
    <row r="4072" spans="1:6" x14ac:dyDescent="0.3">
      <c r="A4072" t="s">
        <v>3852</v>
      </c>
      <c r="B4072">
        <v>79000</v>
      </c>
      <c r="C4072" s="1">
        <f>ROWS($B$2:B4072)</f>
        <v>4071</v>
      </c>
      <c r="D4072" t="str">
        <f>IF(Formulaire!$D$35=Communes!B4072,Communes!C4072,"")</f>
        <v/>
      </c>
      <c r="E4072" t="str">
        <f t="shared" si="63"/>
        <v/>
      </c>
      <c r="F4072" s="1" t="str" cm="1">
        <f t="array" ref="F4072">IFERROR(INDEX($A$2:$A$4718,E4072),"")</f>
        <v/>
      </c>
    </row>
    <row r="4073" spans="1:6" x14ac:dyDescent="0.3">
      <c r="A4073" t="s">
        <v>3852</v>
      </c>
      <c r="B4073">
        <v>79000</v>
      </c>
      <c r="C4073" s="1">
        <f>ROWS($B$2:B4073)</f>
        <v>4072</v>
      </c>
      <c r="D4073" t="str">
        <f>IF(Formulaire!$D$35=Communes!B4073,Communes!C4073,"")</f>
        <v/>
      </c>
      <c r="E4073" t="str">
        <f t="shared" si="63"/>
        <v/>
      </c>
      <c r="F4073" s="1" t="str" cm="1">
        <f t="array" ref="F4073">IFERROR(INDEX($A$2:$A$4718,E4073),"")</f>
        <v/>
      </c>
    </row>
    <row r="4074" spans="1:6" x14ac:dyDescent="0.3">
      <c r="A4074" t="s">
        <v>3853</v>
      </c>
      <c r="B4074">
        <v>79250</v>
      </c>
      <c r="C4074" s="1">
        <f>ROWS($B$2:B4074)</f>
        <v>4073</v>
      </c>
      <c r="D4074" t="str">
        <f>IF(Formulaire!$D$35=Communes!B4074,Communes!C4074,"")</f>
        <v/>
      </c>
      <c r="E4074" t="str">
        <f t="shared" si="63"/>
        <v/>
      </c>
      <c r="F4074" s="1" t="str" cm="1">
        <f t="array" ref="F4074">IFERROR(INDEX($A$2:$A$4718,E4074),"")</f>
        <v/>
      </c>
    </row>
    <row r="4075" spans="1:6" x14ac:dyDescent="0.3">
      <c r="A4075" t="s">
        <v>3853</v>
      </c>
      <c r="B4075">
        <v>79250</v>
      </c>
      <c r="C4075" s="1">
        <f>ROWS($B$2:B4075)</f>
        <v>4074</v>
      </c>
      <c r="D4075" t="str">
        <f>IF(Formulaire!$D$35=Communes!B4075,Communes!C4075,"")</f>
        <v/>
      </c>
      <c r="E4075" t="str">
        <f t="shared" si="63"/>
        <v/>
      </c>
      <c r="F4075" s="1" t="str" cm="1">
        <f t="array" ref="F4075">IFERROR(INDEX($A$2:$A$4718,E4075),"")</f>
        <v/>
      </c>
    </row>
    <row r="4076" spans="1:6" x14ac:dyDescent="0.3">
      <c r="A4076" t="s">
        <v>3854</v>
      </c>
      <c r="B4076">
        <v>79100</v>
      </c>
      <c r="C4076" s="1">
        <f>ROWS($B$2:B4076)</f>
        <v>4075</v>
      </c>
      <c r="D4076" t="str">
        <f>IF(Formulaire!$D$35=Communes!B4076,Communes!C4076,"")</f>
        <v/>
      </c>
      <c r="E4076" t="str">
        <f t="shared" si="63"/>
        <v/>
      </c>
      <c r="F4076" s="1" t="str" cm="1">
        <f t="array" ref="F4076">IFERROR(INDEX($A$2:$A$4718,E4076),"")</f>
        <v/>
      </c>
    </row>
    <row r="4077" spans="1:6" x14ac:dyDescent="0.3">
      <c r="A4077" t="s">
        <v>3854</v>
      </c>
      <c r="B4077">
        <v>79100</v>
      </c>
      <c r="C4077" s="1">
        <f>ROWS($B$2:B4077)</f>
        <v>4076</v>
      </c>
      <c r="D4077" t="str">
        <f>IF(Formulaire!$D$35=Communes!B4077,Communes!C4077,"")</f>
        <v/>
      </c>
      <c r="E4077" t="str">
        <f t="shared" si="63"/>
        <v/>
      </c>
      <c r="F4077" s="1" t="str" cm="1">
        <f t="array" ref="F4077">IFERROR(INDEX($A$2:$A$4718,E4077),"")</f>
        <v/>
      </c>
    </row>
    <row r="4078" spans="1:6" x14ac:dyDescent="0.3">
      <c r="A4078" t="s">
        <v>3854</v>
      </c>
      <c r="B4078">
        <v>79100</v>
      </c>
      <c r="C4078" s="1">
        <f>ROWS($B$2:B4078)</f>
        <v>4077</v>
      </c>
      <c r="D4078" t="str">
        <f>IF(Formulaire!$D$35=Communes!B4078,Communes!C4078,"")</f>
        <v/>
      </c>
      <c r="E4078" t="str">
        <f t="shared" si="63"/>
        <v/>
      </c>
      <c r="F4078" s="1" t="str" cm="1">
        <f t="array" ref="F4078">IFERROR(INDEX($A$2:$A$4718,E4078),"")</f>
        <v/>
      </c>
    </row>
    <row r="4079" spans="1:6" x14ac:dyDescent="0.3">
      <c r="A4079" t="s">
        <v>3854</v>
      </c>
      <c r="B4079">
        <v>79100</v>
      </c>
      <c r="C4079" s="1">
        <f>ROWS($B$2:B4079)</f>
        <v>4078</v>
      </c>
      <c r="D4079" t="str">
        <f>IF(Formulaire!$D$35=Communes!B4079,Communes!C4079,"")</f>
        <v/>
      </c>
      <c r="E4079" t="str">
        <f t="shared" si="63"/>
        <v/>
      </c>
      <c r="F4079" s="1" t="str" cm="1">
        <f t="array" ref="F4079">IFERROR(INDEX($A$2:$A$4718,E4079),"")</f>
        <v/>
      </c>
    </row>
    <row r="4080" spans="1:6" x14ac:dyDescent="0.3">
      <c r="A4080" t="s">
        <v>3854</v>
      </c>
      <c r="B4080">
        <v>79100</v>
      </c>
      <c r="C4080" s="1">
        <f>ROWS($B$2:B4080)</f>
        <v>4079</v>
      </c>
      <c r="D4080" t="str">
        <f>IF(Formulaire!$D$35=Communes!B4080,Communes!C4080,"")</f>
        <v/>
      </c>
      <c r="E4080" t="str">
        <f t="shared" si="63"/>
        <v/>
      </c>
      <c r="F4080" s="1" t="str" cm="1">
        <f t="array" ref="F4080">IFERROR(INDEX($A$2:$A$4718,E4080),"")</f>
        <v/>
      </c>
    </row>
    <row r="4081" spans="1:6" x14ac:dyDescent="0.3">
      <c r="A4081" t="s">
        <v>3854</v>
      </c>
      <c r="B4081">
        <v>79100</v>
      </c>
      <c r="C4081" s="1">
        <f>ROWS($B$2:B4081)</f>
        <v>4080</v>
      </c>
      <c r="D4081" t="str">
        <f>IF(Formulaire!$D$35=Communes!B4081,Communes!C4081,"")</f>
        <v/>
      </c>
      <c r="E4081" t="str">
        <f t="shared" si="63"/>
        <v/>
      </c>
      <c r="F4081" s="1" t="str" cm="1">
        <f t="array" ref="F4081">IFERROR(INDEX($A$2:$A$4718,E4081),"")</f>
        <v/>
      </c>
    </row>
    <row r="4082" spans="1:6" x14ac:dyDescent="0.3">
      <c r="A4082" t="s">
        <v>3854</v>
      </c>
      <c r="B4082">
        <v>79600</v>
      </c>
      <c r="C4082" s="1">
        <f>ROWS($B$2:B4082)</f>
        <v>4081</v>
      </c>
      <c r="D4082" t="str">
        <f>IF(Formulaire!$D$35=Communes!B4082,Communes!C4082,"")</f>
        <v/>
      </c>
      <c r="E4082" t="str">
        <f t="shared" si="63"/>
        <v/>
      </c>
      <c r="F4082" s="1" t="str" cm="1">
        <f t="array" ref="F4082">IFERROR(INDEX($A$2:$A$4718,E4082),"")</f>
        <v/>
      </c>
    </row>
    <row r="4083" spans="1:6" x14ac:dyDescent="0.3">
      <c r="A4083" t="s">
        <v>3855</v>
      </c>
      <c r="B4083">
        <v>79390</v>
      </c>
      <c r="C4083" s="1">
        <f>ROWS($B$2:B4083)</f>
        <v>4082</v>
      </c>
      <c r="D4083" t="str">
        <f>IF(Formulaire!$D$35=Communes!B4083,Communes!C4083,"")</f>
        <v/>
      </c>
      <c r="E4083" t="str">
        <f t="shared" si="63"/>
        <v/>
      </c>
      <c r="F4083" s="1" t="str" cm="1">
        <f t="array" ref="F4083">IFERROR(INDEX($A$2:$A$4718,E4083),"")</f>
        <v/>
      </c>
    </row>
    <row r="4084" spans="1:6" x14ac:dyDescent="0.3">
      <c r="A4084" t="s">
        <v>3856</v>
      </c>
      <c r="B4084">
        <v>79170</v>
      </c>
      <c r="C4084" s="1">
        <f>ROWS($B$2:B4084)</f>
        <v>4083</v>
      </c>
      <c r="D4084" t="str">
        <f>IF(Formulaire!$D$35=Communes!B4084,Communes!C4084,"")</f>
        <v/>
      </c>
      <c r="E4084" t="str">
        <f t="shared" si="63"/>
        <v/>
      </c>
      <c r="F4084" s="1" t="str" cm="1">
        <f t="array" ref="F4084">IFERROR(INDEX($A$2:$A$4718,E4084),"")</f>
        <v/>
      </c>
    </row>
    <row r="4085" spans="1:6" x14ac:dyDescent="0.3">
      <c r="A4085" t="s">
        <v>3857</v>
      </c>
      <c r="B4085">
        <v>79220</v>
      </c>
      <c r="C4085" s="1">
        <f>ROWS($B$2:B4085)</f>
        <v>4084</v>
      </c>
      <c r="D4085" t="str">
        <f>IF(Formulaire!$D$35=Communes!B4085,Communes!C4085,"")</f>
        <v/>
      </c>
      <c r="E4085" t="str">
        <f t="shared" si="63"/>
        <v/>
      </c>
      <c r="F4085" s="1" t="str" cm="1">
        <f t="array" ref="F4085">IFERROR(INDEX($A$2:$A$4718,E4085),"")</f>
        <v/>
      </c>
    </row>
    <row r="4086" spans="1:6" x14ac:dyDescent="0.3">
      <c r="A4086" t="s">
        <v>3858</v>
      </c>
      <c r="B4086">
        <v>79800</v>
      </c>
      <c r="C4086" s="1">
        <f>ROWS($B$2:B4086)</f>
        <v>4085</v>
      </c>
      <c r="D4086" t="str">
        <f>IF(Formulaire!$D$35=Communes!B4086,Communes!C4086,"")</f>
        <v/>
      </c>
      <c r="E4086" t="str">
        <f t="shared" si="63"/>
        <v/>
      </c>
      <c r="F4086" s="1" t="str" cm="1">
        <f t="array" ref="F4086">IFERROR(INDEX($A$2:$A$4718,E4086),"")</f>
        <v/>
      </c>
    </row>
    <row r="4087" spans="1:6" x14ac:dyDescent="0.3">
      <c r="A4087" t="s">
        <v>3859</v>
      </c>
      <c r="B4087">
        <v>79200</v>
      </c>
      <c r="C4087" s="1">
        <f>ROWS($B$2:B4087)</f>
        <v>4086</v>
      </c>
      <c r="D4087" t="str">
        <f>IF(Formulaire!$D$35=Communes!B4087,Communes!C4087,"")</f>
        <v/>
      </c>
      <c r="E4087" t="str">
        <f t="shared" si="63"/>
        <v/>
      </c>
      <c r="F4087" s="1" t="str" cm="1">
        <f t="array" ref="F4087">IFERROR(INDEX($A$2:$A$4718,E4087),"")</f>
        <v/>
      </c>
    </row>
    <row r="4088" spans="1:6" x14ac:dyDescent="0.3">
      <c r="A4088" t="s">
        <v>3860</v>
      </c>
      <c r="B4088">
        <v>79100</v>
      </c>
      <c r="C4088" s="1">
        <f>ROWS($B$2:B4088)</f>
        <v>4087</v>
      </c>
      <c r="D4088" t="str">
        <f>IF(Formulaire!$D$35=Communes!B4088,Communes!C4088,"")</f>
        <v/>
      </c>
      <c r="E4088" t="str">
        <f t="shared" si="63"/>
        <v/>
      </c>
      <c r="F4088" s="1" t="str" cm="1">
        <f t="array" ref="F4088">IFERROR(INDEX($A$2:$A$4718,E4088),"")</f>
        <v/>
      </c>
    </row>
    <row r="4089" spans="1:6" x14ac:dyDescent="0.3">
      <c r="A4089" t="s">
        <v>3861</v>
      </c>
      <c r="B4089">
        <v>79170</v>
      </c>
      <c r="C4089" s="1">
        <f>ROWS($B$2:B4089)</f>
        <v>4088</v>
      </c>
      <c r="D4089" t="str">
        <f>IF(Formulaire!$D$35=Communes!B4089,Communes!C4089,"")</f>
        <v/>
      </c>
      <c r="E4089" t="str">
        <f t="shared" si="63"/>
        <v/>
      </c>
      <c r="F4089" s="1" t="str" cm="1">
        <f t="array" ref="F4089">IFERROR(INDEX($A$2:$A$4718,E4089),"")</f>
        <v/>
      </c>
    </row>
    <row r="4090" spans="1:6" x14ac:dyDescent="0.3">
      <c r="A4090" t="s">
        <v>3862</v>
      </c>
      <c r="B4090">
        <v>79700</v>
      </c>
      <c r="C4090" s="1">
        <f>ROWS($B$2:B4090)</f>
        <v>4089</v>
      </c>
      <c r="D4090" t="str">
        <f>IF(Formulaire!$D$35=Communes!B4090,Communes!C4090,"")</f>
        <v/>
      </c>
      <c r="E4090" t="str">
        <f t="shared" si="63"/>
        <v/>
      </c>
      <c r="F4090" s="1" t="str" cm="1">
        <f t="array" ref="F4090">IFERROR(INDEX($A$2:$A$4718,E4090),"")</f>
        <v/>
      </c>
    </row>
    <row r="4091" spans="1:6" x14ac:dyDescent="0.3">
      <c r="A4091" t="s">
        <v>3863</v>
      </c>
      <c r="B4091">
        <v>79200</v>
      </c>
      <c r="C4091" s="1">
        <f>ROWS($B$2:B4091)</f>
        <v>4090</v>
      </c>
      <c r="D4091" t="str">
        <f>IF(Formulaire!$D$35=Communes!B4091,Communes!C4091,"")</f>
        <v/>
      </c>
      <c r="E4091" t="str">
        <f t="shared" si="63"/>
        <v/>
      </c>
      <c r="F4091" s="1" t="str" cm="1">
        <f t="array" ref="F4091">IFERROR(INDEX($A$2:$A$4718,E4091),"")</f>
        <v/>
      </c>
    </row>
    <row r="4092" spans="1:6" x14ac:dyDescent="0.3">
      <c r="A4092" t="s">
        <v>1261</v>
      </c>
      <c r="B4092">
        <v>79330</v>
      </c>
      <c r="C4092" s="1">
        <f>ROWS($B$2:B4092)</f>
        <v>4091</v>
      </c>
      <c r="D4092" t="str">
        <f>IF(Formulaire!$D$35=Communes!B4092,Communes!C4092,"")</f>
        <v/>
      </c>
      <c r="E4092" t="str">
        <f t="shared" si="63"/>
        <v/>
      </c>
      <c r="F4092" s="1" t="str" cm="1">
        <f t="array" ref="F4092">IFERROR(INDEX($A$2:$A$4718,E4092),"")</f>
        <v/>
      </c>
    </row>
    <row r="4093" spans="1:6" x14ac:dyDescent="0.3">
      <c r="A4093" t="s">
        <v>227</v>
      </c>
      <c r="B4093">
        <v>79140</v>
      </c>
      <c r="C4093" s="1">
        <f>ROWS($B$2:B4093)</f>
        <v>4092</v>
      </c>
      <c r="D4093" t="str">
        <f>IF(Formulaire!$D$35=Communes!B4093,Communes!C4093,"")</f>
        <v/>
      </c>
      <c r="E4093" t="str">
        <f t="shared" si="63"/>
        <v/>
      </c>
      <c r="F4093" s="1" t="str" cm="1">
        <f t="array" ref="F4093">IFERROR(INDEX($A$2:$A$4718,E4093),"")</f>
        <v/>
      </c>
    </row>
    <row r="4094" spans="1:6" x14ac:dyDescent="0.3">
      <c r="A4094" t="s">
        <v>3864</v>
      </c>
      <c r="B4094">
        <v>79200</v>
      </c>
      <c r="C4094" s="1">
        <f>ROWS($B$2:B4094)</f>
        <v>4093</v>
      </c>
      <c r="D4094" t="str">
        <f>IF(Formulaire!$D$35=Communes!B4094,Communes!C4094,"")</f>
        <v/>
      </c>
      <c r="E4094" t="str">
        <f t="shared" si="63"/>
        <v/>
      </c>
      <c r="F4094" s="1" t="str" cm="1">
        <f t="array" ref="F4094">IFERROR(INDEX($A$2:$A$4718,E4094),"")</f>
        <v/>
      </c>
    </row>
    <row r="4095" spans="1:6" x14ac:dyDescent="0.3">
      <c r="A4095" t="s">
        <v>3865</v>
      </c>
      <c r="B4095">
        <v>79130</v>
      </c>
      <c r="C4095" s="1">
        <f>ROWS($B$2:B4095)</f>
        <v>4094</v>
      </c>
      <c r="D4095" t="str">
        <f>IF(Formulaire!$D$35=Communes!B4095,Communes!C4095,"")</f>
        <v/>
      </c>
      <c r="E4095" t="str">
        <f t="shared" si="63"/>
        <v/>
      </c>
      <c r="F4095" s="1" t="str" cm="1">
        <f t="array" ref="F4095">IFERROR(INDEX($A$2:$A$4718,E4095),"")</f>
        <v/>
      </c>
    </row>
    <row r="4096" spans="1:6" x14ac:dyDescent="0.3">
      <c r="A4096" t="s">
        <v>3866</v>
      </c>
      <c r="B4096">
        <v>79230</v>
      </c>
      <c r="C4096" s="1">
        <f>ROWS($B$2:B4096)</f>
        <v>4095</v>
      </c>
      <c r="D4096" t="str">
        <f>IF(Formulaire!$D$35=Communes!B4096,Communes!C4096,"")</f>
        <v/>
      </c>
      <c r="E4096" t="str">
        <f t="shared" si="63"/>
        <v/>
      </c>
      <c r="F4096" s="1" t="str" cm="1">
        <f t="array" ref="F4096">IFERROR(INDEX($A$2:$A$4718,E4096),"")</f>
        <v/>
      </c>
    </row>
    <row r="4097" spans="1:6" x14ac:dyDescent="0.3">
      <c r="A4097" t="s">
        <v>3867</v>
      </c>
      <c r="B4097">
        <v>79370</v>
      </c>
      <c r="C4097" s="1">
        <f>ROWS($B$2:B4097)</f>
        <v>4096</v>
      </c>
      <c r="D4097" t="str">
        <f>IF(Formulaire!$D$35=Communes!B4097,Communes!C4097,"")</f>
        <v/>
      </c>
      <c r="E4097" t="str">
        <f t="shared" si="63"/>
        <v/>
      </c>
      <c r="F4097" s="1" t="str" cm="1">
        <f t="array" ref="F4097">IFERROR(INDEX($A$2:$A$4718,E4097),"")</f>
        <v/>
      </c>
    </row>
    <row r="4098" spans="1:6" x14ac:dyDescent="0.3">
      <c r="A4098" t="s">
        <v>3867</v>
      </c>
      <c r="B4098">
        <v>79800</v>
      </c>
      <c r="C4098" s="1">
        <f>ROWS($B$2:B4098)</f>
        <v>4097</v>
      </c>
      <c r="D4098" t="str">
        <f>IF(Formulaire!$D$35=Communes!B4098,Communes!C4098,"")</f>
        <v/>
      </c>
      <c r="E4098" t="str">
        <f t="shared" si="63"/>
        <v/>
      </c>
      <c r="F4098" s="1" t="str" cm="1">
        <f t="array" ref="F4098">IFERROR(INDEX($A$2:$A$4718,E4098),"")</f>
        <v/>
      </c>
    </row>
    <row r="4099" spans="1:6" x14ac:dyDescent="0.3">
      <c r="A4099" t="s">
        <v>3202</v>
      </c>
      <c r="B4099">
        <v>79390</v>
      </c>
      <c r="C4099" s="1">
        <f>ROWS($B$2:B4099)</f>
        <v>4098</v>
      </c>
      <c r="D4099" t="str">
        <f>IF(Formulaire!$D$35=Communes!B4099,Communes!C4099,"")</f>
        <v/>
      </c>
      <c r="E4099" t="str">
        <f t="shared" ref="E4099:E4162" si="64">IFERROR(SMALL($D:$D,C4099),"")</f>
        <v/>
      </c>
      <c r="F4099" s="1" t="str" cm="1">
        <f t="array" ref="F4099">IFERROR(INDEX($A$2:$A$4718,E4099),"")</f>
        <v/>
      </c>
    </row>
    <row r="4100" spans="1:6" x14ac:dyDescent="0.3">
      <c r="A4100" t="s">
        <v>3868</v>
      </c>
      <c r="B4100">
        <v>79210</v>
      </c>
      <c r="C4100" s="1">
        <f>ROWS($B$2:B4100)</f>
        <v>4099</v>
      </c>
      <c r="D4100" t="str">
        <f>IF(Formulaire!$D$35=Communes!B4100,Communes!C4100,"")</f>
        <v/>
      </c>
      <c r="E4100" t="str">
        <f t="shared" si="64"/>
        <v/>
      </c>
      <c r="F4100" s="1" t="str" cm="1">
        <f t="array" ref="F4100">IFERROR(INDEX($A$2:$A$4718,E4100),"")</f>
        <v/>
      </c>
    </row>
    <row r="4101" spans="1:6" x14ac:dyDescent="0.3">
      <c r="A4101" t="s">
        <v>3869</v>
      </c>
      <c r="B4101">
        <v>79160</v>
      </c>
      <c r="C4101" s="1">
        <f>ROWS($B$2:B4101)</f>
        <v>4100</v>
      </c>
      <c r="D4101" t="str">
        <f>IF(Formulaire!$D$35=Communes!B4101,Communes!C4101,"")</f>
        <v/>
      </c>
      <c r="E4101" t="str">
        <f t="shared" si="64"/>
        <v/>
      </c>
      <c r="F4101" s="1" t="str" cm="1">
        <f t="array" ref="F4101">IFERROR(INDEX($A$2:$A$4718,E4101),"")</f>
        <v/>
      </c>
    </row>
    <row r="4102" spans="1:6" x14ac:dyDescent="0.3">
      <c r="A4102" t="s">
        <v>3870</v>
      </c>
      <c r="B4102">
        <v>79420</v>
      </c>
      <c r="C4102" s="1">
        <f>ROWS($B$2:B4102)</f>
        <v>4101</v>
      </c>
      <c r="D4102" t="str">
        <f>IF(Formulaire!$D$35=Communes!B4102,Communes!C4102,"")</f>
        <v/>
      </c>
      <c r="E4102" t="str">
        <f t="shared" si="64"/>
        <v/>
      </c>
      <c r="F4102" s="1" t="str" cm="1">
        <f t="array" ref="F4102">IFERROR(INDEX($A$2:$A$4718,E4102),"")</f>
        <v/>
      </c>
    </row>
    <row r="4103" spans="1:6" x14ac:dyDescent="0.3">
      <c r="A4103" t="s">
        <v>3871</v>
      </c>
      <c r="B4103">
        <v>79130</v>
      </c>
      <c r="C4103" s="1">
        <f>ROWS($B$2:B4103)</f>
        <v>4102</v>
      </c>
      <c r="D4103" t="str">
        <f>IF(Formulaire!$D$35=Communes!B4103,Communes!C4103,"")</f>
        <v/>
      </c>
      <c r="E4103" t="str">
        <f t="shared" si="64"/>
        <v/>
      </c>
      <c r="F4103" s="1" t="str" cm="1">
        <f t="array" ref="F4103">IFERROR(INDEX($A$2:$A$4718,E4103),"")</f>
        <v/>
      </c>
    </row>
    <row r="4104" spans="1:6" x14ac:dyDescent="0.3">
      <c r="A4104" t="s">
        <v>3872</v>
      </c>
      <c r="B4104">
        <v>79270</v>
      </c>
      <c r="C4104" s="1">
        <f>ROWS($B$2:B4104)</f>
        <v>4103</v>
      </c>
      <c r="D4104" t="str">
        <f>IF(Formulaire!$D$35=Communes!B4104,Communes!C4104,"")</f>
        <v/>
      </c>
      <c r="E4104" t="str">
        <f t="shared" si="64"/>
        <v/>
      </c>
      <c r="F4104" s="1" t="str" cm="1">
        <f t="array" ref="F4104">IFERROR(INDEX($A$2:$A$4718,E4104),"")</f>
        <v/>
      </c>
    </row>
    <row r="4105" spans="1:6" x14ac:dyDescent="0.3">
      <c r="A4105" t="s">
        <v>3873</v>
      </c>
      <c r="B4105">
        <v>79120</v>
      </c>
      <c r="C4105" s="1">
        <f>ROWS($B$2:B4105)</f>
        <v>4104</v>
      </c>
      <c r="D4105" t="str">
        <f>IF(Formulaire!$D$35=Communes!B4105,Communes!C4105,"")</f>
        <v/>
      </c>
      <c r="E4105" t="str">
        <f t="shared" si="64"/>
        <v/>
      </c>
      <c r="F4105" s="1" t="str" cm="1">
        <f t="array" ref="F4105">IFERROR(INDEX($A$2:$A$4718,E4105),"")</f>
        <v/>
      </c>
    </row>
    <row r="4106" spans="1:6" x14ac:dyDescent="0.3">
      <c r="A4106" t="s">
        <v>200</v>
      </c>
      <c r="B4106">
        <v>79260</v>
      </c>
      <c r="C4106" s="1">
        <f>ROWS($B$2:B4106)</f>
        <v>4105</v>
      </c>
      <c r="D4106" t="str">
        <f>IF(Formulaire!$D$35=Communes!B4106,Communes!C4106,"")</f>
        <v/>
      </c>
      <c r="E4106" t="str">
        <f t="shared" si="64"/>
        <v/>
      </c>
      <c r="F4106" s="1" t="str" cm="1">
        <f t="array" ref="F4106">IFERROR(INDEX($A$2:$A$4718,E4106),"")</f>
        <v/>
      </c>
    </row>
    <row r="4107" spans="1:6" x14ac:dyDescent="0.3">
      <c r="A4107" t="s">
        <v>3874</v>
      </c>
      <c r="B4107">
        <v>79700</v>
      </c>
      <c r="C4107" s="1">
        <f>ROWS($B$2:B4107)</f>
        <v>4106</v>
      </c>
      <c r="D4107" t="str">
        <f>IF(Formulaire!$D$35=Communes!B4107,Communes!C4107,"")</f>
        <v/>
      </c>
      <c r="E4107" t="str">
        <f t="shared" si="64"/>
        <v/>
      </c>
      <c r="F4107" s="1" t="str" cm="1">
        <f t="array" ref="F4107">IFERROR(INDEX($A$2:$A$4718,E4107),"")</f>
        <v/>
      </c>
    </row>
    <row r="4108" spans="1:6" x14ac:dyDescent="0.3">
      <c r="A4108" t="s">
        <v>3875</v>
      </c>
      <c r="B4108">
        <v>79380</v>
      </c>
      <c r="C4108" s="1">
        <f>ROWS($B$2:B4108)</f>
        <v>4107</v>
      </c>
      <c r="D4108" t="str">
        <f>IF(Formulaire!$D$35=Communes!B4108,Communes!C4108,"")</f>
        <v/>
      </c>
      <c r="E4108" t="str">
        <f t="shared" si="64"/>
        <v/>
      </c>
      <c r="F4108" s="1" t="str" cm="1">
        <f t="array" ref="F4108">IFERROR(INDEX($A$2:$A$4718,E4108),"")</f>
        <v/>
      </c>
    </row>
    <row r="4109" spans="1:6" x14ac:dyDescent="0.3">
      <c r="A4109" t="s">
        <v>3876</v>
      </c>
      <c r="B4109">
        <v>79300</v>
      </c>
      <c r="C4109" s="1">
        <f>ROWS($B$2:B4109)</f>
        <v>4108</v>
      </c>
      <c r="D4109" t="str">
        <f>IF(Formulaire!$D$35=Communes!B4109,Communes!C4109,"")</f>
        <v/>
      </c>
      <c r="E4109" t="str">
        <f t="shared" si="64"/>
        <v/>
      </c>
      <c r="F4109" s="1" t="str" cm="1">
        <f t="array" ref="F4109">IFERROR(INDEX($A$2:$A$4718,E4109),"")</f>
        <v/>
      </c>
    </row>
    <row r="4110" spans="1:6" x14ac:dyDescent="0.3">
      <c r="A4110" t="s">
        <v>3877</v>
      </c>
      <c r="B4110">
        <v>79450</v>
      </c>
      <c r="C4110" s="1">
        <f>ROWS($B$2:B4110)</f>
        <v>4109</v>
      </c>
      <c r="D4110" t="str">
        <f>IF(Formulaire!$D$35=Communes!B4110,Communes!C4110,"")</f>
        <v/>
      </c>
      <c r="E4110" t="str">
        <f t="shared" si="64"/>
        <v/>
      </c>
      <c r="F4110" s="1" t="str" cm="1">
        <f t="array" ref="F4110">IFERROR(INDEX($A$2:$A$4718,E4110),"")</f>
        <v/>
      </c>
    </row>
    <row r="4111" spans="1:6" x14ac:dyDescent="0.3">
      <c r="A4111" t="s">
        <v>3878</v>
      </c>
      <c r="B4111">
        <v>79220</v>
      </c>
      <c r="C4111" s="1">
        <f>ROWS($B$2:B4111)</f>
        <v>4110</v>
      </c>
      <c r="D4111" t="str">
        <f>IF(Formulaire!$D$35=Communes!B4111,Communes!C4111,"")</f>
        <v/>
      </c>
      <c r="E4111" t="str">
        <f t="shared" si="64"/>
        <v/>
      </c>
      <c r="F4111" s="1" t="str" cm="1">
        <f t="array" ref="F4111">IFERROR(INDEX($A$2:$A$4718,E4111),"")</f>
        <v/>
      </c>
    </row>
    <row r="4112" spans="1:6" x14ac:dyDescent="0.3">
      <c r="A4112" t="s">
        <v>3879</v>
      </c>
      <c r="B4112">
        <v>79150</v>
      </c>
      <c r="C4112" s="1">
        <f>ROWS($B$2:B4112)</f>
        <v>4111</v>
      </c>
      <c r="D4112" t="str">
        <f>IF(Formulaire!$D$35=Communes!B4112,Communes!C4112,"")</f>
        <v/>
      </c>
      <c r="E4112" t="str">
        <f t="shared" si="64"/>
        <v/>
      </c>
      <c r="F4112" s="1" t="str" cm="1">
        <f t="array" ref="F4112">IFERROR(INDEX($A$2:$A$4718,E4112),"")</f>
        <v/>
      </c>
    </row>
    <row r="4113" spans="1:6" x14ac:dyDescent="0.3">
      <c r="A4113" t="s">
        <v>3879</v>
      </c>
      <c r="B4113">
        <v>79150</v>
      </c>
      <c r="C4113" s="1">
        <f>ROWS($B$2:B4113)</f>
        <v>4112</v>
      </c>
      <c r="D4113" t="str">
        <f>IF(Formulaire!$D$35=Communes!B4113,Communes!C4113,"")</f>
        <v/>
      </c>
      <c r="E4113" t="str">
        <f t="shared" si="64"/>
        <v/>
      </c>
      <c r="F4113" s="1" t="str" cm="1">
        <f t="array" ref="F4113">IFERROR(INDEX($A$2:$A$4718,E4113),"")</f>
        <v/>
      </c>
    </row>
    <row r="4114" spans="1:6" x14ac:dyDescent="0.3">
      <c r="A4114" t="s">
        <v>593</v>
      </c>
      <c r="B4114">
        <v>79120</v>
      </c>
      <c r="C4114" s="1">
        <f>ROWS($B$2:B4114)</f>
        <v>4113</v>
      </c>
      <c r="D4114" t="str">
        <f>IF(Formulaire!$D$35=Communes!B4114,Communes!C4114,"")</f>
        <v/>
      </c>
      <c r="E4114" t="str">
        <f t="shared" si="64"/>
        <v/>
      </c>
      <c r="F4114" s="1" t="str" cm="1">
        <f t="array" ref="F4114">IFERROR(INDEX($A$2:$A$4718,E4114),"")</f>
        <v/>
      </c>
    </row>
    <row r="4115" spans="1:6" x14ac:dyDescent="0.3">
      <c r="A4115" t="s">
        <v>3880</v>
      </c>
      <c r="B4115">
        <v>79100</v>
      </c>
      <c r="C4115" s="1">
        <f>ROWS($B$2:B4115)</f>
        <v>4114</v>
      </c>
      <c r="D4115" t="str">
        <f>IF(Formulaire!$D$35=Communes!B4115,Communes!C4115,"")</f>
        <v/>
      </c>
      <c r="E4115" t="str">
        <f t="shared" si="64"/>
        <v/>
      </c>
      <c r="F4115" s="1" t="str" cm="1">
        <f t="array" ref="F4115">IFERROR(INDEX($A$2:$A$4718,E4115),"")</f>
        <v/>
      </c>
    </row>
    <row r="4116" spans="1:6" x14ac:dyDescent="0.3">
      <c r="A4116" t="s">
        <v>3881</v>
      </c>
      <c r="B4116">
        <v>79800</v>
      </c>
      <c r="C4116" s="1">
        <f>ROWS($B$2:B4116)</f>
        <v>4115</v>
      </c>
      <c r="D4116" t="str">
        <f>IF(Formulaire!$D$35=Communes!B4116,Communes!C4116,"")</f>
        <v/>
      </c>
      <c r="E4116" t="str">
        <f t="shared" si="64"/>
        <v/>
      </c>
      <c r="F4116" s="1" t="str" cm="1">
        <f t="array" ref="F4116">IFERROR(INDEX($A$2:$A$4718,E4116),"")</f>
        <v/>
      </c>
    </row>
    <row r="4117" spans="1:6" x14ac:dyDescent="0.3">
      <c r="A4117" t="s">
        <v>3882</v>
      </c>
      <c r="B4117">
        <v>79410</v>
      </c>
      <c r="C4117" s="1">
        <f>ROWS($B$2:B4117)</f>
        <v>4116</v>
      </c>
      <c r="D4117" t="str">
        <f>IF(Formulaire!$D$35=Communes!B4117,Communes!C4117,"")</f>
        <v/>
      </c>
      <c r="E4117" t="str">
        <f t="shared" si="64"/>
        <v/>
      </c>
      <c r="F4117" s="1" t="str" cm="1">
        <f t="array" ref="F4117">IFERROR(INDEX($A$2:$A$4718,E4117),"")</f>
        <v/>
      </c>
    </row>
    <row r="4118" spans="1:6" x14ac:dyDescent="0.3">
      <c r="A4118" t="s">
        <v>969</v>
      </c>
      <c r="B4118">
        <v>79330</v>
      </c>
      <c r="C4118" s="1">
        <f>ROWS($B$2:B4118)</f>
        <v>4117</v>
      </c>
      <c r="D4118" t="str">
        <f>IF(Formulaire!$D$35=Communes!B4118,Communes!C4118,"")</f>
        <v/>
      </c>
      <c r="E4118" t="str">
        <f t="shared" si="64"/>
        <v/>
      </c>
      <c r="F4118" s="1" t="str" cm="1">
        <f t="array" ref="F4118">IFERROR(INDEX($A$2:$A$4718,E4118),"")</f>
        <v/>
      </c>
    </row>
    <row r="4119" spans="1:6" x14ac:dyDescent="0.3">
      <c r="A4119" t="s">
        <v>3883</v>
      </c>
      <c r="B4119">
        <v>79500</v>
      </c>
      <c r="C4119" s="1">
        <f>ROWS($B$2:B4119)</f>
        <v>4118</v>
      </c>
      <c r="D4119" t="str">
        <f>IF(Formulaire!$D$35=Communes!B4119,Communes!C4119,"")</f>
        <v/>
      </c>
      <c r="E4119" t="str">
        <f t="shared" si="64"/>
        <v/>
      </c>
      <c r="F4119" s="1" t="str" cm="1">
        <f t="array" ref="F4119">IFERROR(INDEX($A$2:$A$4718,E4119),"")</f>
        <v/>
      </c>
    </row>
    <row r="4120" spans="1:6" x14ac:dyDescent="0.3">
      <c r="A4120" t="s">
        <v>3883</v>
      </c>
      <c r="B4120">
        <v>79500</v>
      </c>
      <c r="C4120" s="1">
        <f>ROWS($B$2:B4120)</f>
        <v>4119</v>
      </c>
      <c r="D4120" t="str">
        <f>IF(Formulaire!$D$35=Communes!B4120,Communes!C4120,"")</f>
        <v/>
      </c>
      <c r="E4120" t="str">
        <f t="shared" si="64"/>
        <v/>
      </c>
      <c r="F4120" s="1" t="str" cm="1">
        <f t="array" ref="F4120">IFERROR(INDEX($A$2:$A$4718,E4120),"")</f>
        <v/>
      </c>
    </row>
    <row r="4121" spans="1:6" x14ac:dyDescent="0.3">
      <c r="A4121" t="s">
        <v>3884</v>
      </c>
      <c r="B4121">
        <v>79600</v>
      </c>
      <c r="C4121" s="1">
        <f>ROWS($B$2:B4121)</f>
        <v>4120</v>
      </c>
      <c r="D4121" t="str">
        <f>IF(Formulaire!$D$35=Communes!B4121,Communes!C4121,"")</f>
        <v/>
      </c>
      <c r="E4121" t="str">
        <f t="shared" si="64"/>
        <v/>
      </c>
      <c r="F4121" s="1" t="str" cm="1">
        <f t="array" ref="F4121">IFERROR(INDEX($A$2:$A$4718,E4121),"")</f>
        <v/>
      </c>
    </row>
    <row r="4122" spans="1:6" x14ac:dyDescent="0.3">
      <c r="A4122" t="s">
        <v>3885</v>
      </c>
      <c r="B4122">
        <v>79400</v>
      </c>
      <c r="C4122" s="1">
        <f>ROWS($B$2:B4122)</f>
        <v>4121</v>
      </c>
      <c r="D4122" t="str">
        <f>IF(Formulaire!$D$35=Communes!B4122,Communes!C4122,"")</f>
        <v/>
      </c>
      <c r="E4122" t="str">
        <f t="shared" si="64"/>
        <v/>
      </c>
      <c r="F4122" s="1" t="str" cm="1">
        <f t="array" ref="F4122">IFERROR(INDEX($A$2:$A$4718,E4122),"")</f>
        <v/>
      </c>
    </row>
    <row r="4123" spans="1:6" x14ac:dyDescent="0.3">
      <c r="A4123" t="s">
        <v>3886</v>
      </c>
      <c r="B4123">
        <v>79210</v>
      </c>
      <c r="C4123" s="1">
        <f>ROWS($B$2:B4123)</f>
        <v>4122</v>
      </c>
      <c r="D4123" t="str">
        <f>IF(Formulaire!$D$35=Communes!B4123,Communes!C4123,"")</f>
        <v/>
      </c>
      <c r="E4123" t="str">
        <f t="shared" si="64"/>
        <v/>
      </c>
      <c r="F4123" s="1" t="str" cm="1">
        <f t="array" ref="F4123">IFERROR(INDEX($A$2:$A$4718,E4123),"")</f>
        <v/>
      </c>
    </row>
    <row r="4124" spans="1:6" x14ac:dyDescent="0.3">
      <c r="A4124" t="s">
        <v>3887</v>
      </c>
      <c r="B4124">
        <v>79200</v>
      </c>
      <c r="C4124" s="1">
        <f>ROWS($B$2:B4124)</f>
        <v>4123</v>
      </c>
      <c r="D4124" t="str">
        <f>IF(Formulaire!$D$35=Communes!B4124,Communes!C4124,"")</f>
        <v/>
      </c>
      <c r="E4124" t="str">
        <f t="shared" si="64"/>
        <v/>
      </c>
      <c r="F4124" s="1" t="str" cm="1">
        <f t="array" ref="F4124">IFERROR(INDEX($A$2:$A$4718,E4124),"")</f>
        <v/>
      </c>
    </row>
    <row r="4125" spans="1:6" x14ac:dyDescent="0.3">
      <c r="A4125" t="s">
        <v>2101</v>
      </c>
      <c r="B4125">
        <v>79340</v>
      </c>
      <c r="C4125" s="1">
        <f>ROWS($B$2:B4125)</f>
        <v>4124</v>
      </c>
      <c r="D4125" t="str">
        <f>IF(Formulaire!$D$35=Communes!B4125,Communes!C4125,"")</f>
        <v/>
      </c>
      <c r="E4125" t="str">
        <f t="shared" si="64"/>
        <v/>
      </c>
      <c r="F4125" s="1" t="str" cm="1">
        <f t="array" ref="F4125">IFERROR(INDEX($A$2:$A$4718,E4125),"")</f>
        <v/>
      </c>
    </row>
    <row r="4126" spans="1:6" x14ac:dyDescent="0.3">
      <c r="A4126" t="s">
        <v>3888</v>
      </c>
      <c r="B4126">
        <v>79210</v>
      </c>
      <c r="C4126" s="1">
        <f>ROWS($B$2:B4126)</f>
        <v>4125</v>
      </c>
      <c r="D4126" t="str">
        <f>IF(Formulaire!$D$35=Communes!B4126,Communes!C4126,"")</f>
        <v/>
      </c>
      <c r="E4126" t="str">
        <f t="shared" si="64"/>
        <v/>
      </c>
      <c r="F4126" s="1" t="str" cm="1">
        <f t="array" ref="F4126">IFERROR(INDEX($A$2:$A$4718,E4126),"")</f>
        <v/>
      </c>
    </row>
    <row r="4127" spans="1:6" x14ac:dyDescent="0.3">
      <c r="A4127" t="s">
        <v>3889</v>
      </c>
      <c r="B4127">
        <v>79100</v>
      </c>
      <c r="C4127" s="1">
        <f>ROWS($B$2:B4127)</f>
        <v>4126</v>
      </c>
      <c r="D4127" t="str">
        <f>IF(Formulaire!$D$35=Communes!B4127,Communes!C4127,"")</f>
        <v/>
      </c>
      <c r="E4127" t="str">
        <f t="shared" si="64"/>
        <v/>
      </c>
      <c r="F4127" s="1" t="str" cm="1">
        <f t="array" ref="F4127">IFERROR(INDEX($A$2:$A$4718,E4127),"")</f>
        <v/>
      </c>
    </row>
    <row r="4128" spans="1:6" x14ac:dyDescent="0.3">
      <c r="A4128" t="s">
        <v>3890</v>
      </c>
      <c r="B4128">
        <v>79100</v>
      </c>
      <c r="C4128" s="1">
        <f>ROWS($B$2:B4128)</f>
        <v>4127</v>
      </c>
      <c r="D4128" t="str">
        <f>IF(Formulaire!$D$35=Communes!B4128,Communes!C4128,"")</f>
        <v/>
      </c>
      <c r="E4128" t="str">
        <f t="shared" si="64"/>
        <v/>
      </c>
      <c r="F4128" s="1" t="str" cm="1">
        <f t="array" ref="F4128">IFERROR(INDEX($A$2:$A$4718,E4128),"")</f>
        <v/>
      </c>
    </row>
    <row r="4129" spans="1:6" x14ac:dyDescent="0.3">
      <c r="A4129" t="s">
        <v>3891</v>
      </c>
      <c r="B4129">
        <v>79160</v>
      </c>
      <c r="C4129" s="1">
        <f>ROWS($B$2:B4129)</f>
        <v>4128</v>
      </c>
      <c r="D4129" t="str">
        <f>IF(Formulaire!$D$35=Communes!B4129,Communes!C4129,"")</f>
        <v/>
      </c>
      <c r="E4129" t="str">
        <f t="shared" si="64"/>
        <v/>
      </c>
      <c r="F4129" s="1" t="str" cm="1">
        <f t="array" ref="F4129">IFERROR(INDEX($A$2:$A$4718,E4129),"")</f>
        <v/>
      </c>
    </row>
    <row r="4130" spans="1:6" x14ac:dyDescent="0.3">
      <c r="A4130" t="s">
        <v>3892</v>
      </c>
      <c r="B4130">
        <v>79100</v>
      </c>
      <c r="C4130" s="1">
        <f>ROWS($B$2:B4130)</f>
        <v>4129</v>
      </c>
      <c r="D4130" t="str">
        <f>IF(Formulaire!$D$35=Communes!B4130,Communes!C4130,"")</f>
        <v/>
      </c>
      <c r="E4130" t="str">
        <f t="shared" si="64"/>
        <v/>
      </c>
      <c r="F4130" s="1" t="str" cm="1">
        <f t="array" ref="F4130">IFERROR(INDEX($A$2:$A$4718,E4130),"")</f>
        <v/>
      </c>
    </row>
    <row r="4131" spans="1:6" x14ac:dyDescent="0.3">
      <c r="A4131" t="s">
        <v>3893</v>
      </c>
      <c r="B4131">
        <v>79420</v>
      </c>
      <c r="C4131" s="1">
        <f>ROWS($B$2:B4131)</f>
        <v>4130</v>
      </c>
      <c r="D4131" t="str">
        <f>IF(Formulaire!$D$35=Communes!B4131,Communes!C4131,"")</f>
        <v/>
      </c>
      <c r="E4131" t="str">
        <f t="shared" si="64"/>
        <v/>
      </c>
      <c r="F4131" s="1" t="str" cm="1">
        <f t="array" ref="F4131">IFERROR(INDEX($A$2:$A$4718,E4131),"")</f>
        <v/>
      </c>
    </row>
    <row r="4132" spans="1:6" x14ac:dyDescent="0.3">
      <c r="A4132" t="s">
        <v>3894</v>
      </c>
      <c r="B4132">
        <v>79600</v>
      </c>
      <c r="C4132" s="1">
        <f>ROWS($B$2:B4132)</f>
        <v>4131</v>
      </c>
      <c r="D4132" t="str">
        <f>IF(Formulaire!$D$35=Communes!B4132,Communes!C4132,"")</f>
        <v/>
      </c>
      <c r="E4132" t="str">
        <f t="shared" si="64"/>
        <v/>
      </c>
      <c r="F4132" s="1" t="str" cm="1">
        <f t="array" ref="F4132">IFERROR(INDEX($A$2:$A$4718,E4132),"")</f>
        <v/>
      </c>
    </row>
    <row r="4133" spans="1:6" x14ac:dyDescent="0.3">
      <c r="A4133" t="s">
        <v>3894</v>
      </c>
      <c r="B4133">
        <v>79600</v>
      </c>
      <c r="C4133" s="1">
        <f>ROWS($B$2:B4133)</f>
        <v>4132</v>
      </c>
      <c r="D4133" t="str">
        <f>IF(Formulaire!$D$35=Communes!B4133,Communes!C4133,"")</f>
        <v/>
      </c>
      <c r="E4133" t="str">
        <f t="shared" si="64"/>
        <v/>
      </c>
      <c r="F4133" s="1" t="str" cm="1">
        <f t="array" ref="F4133">IFERROR(INDEX($A$2:$A$4718,E4133),"")</f>
        <v/>
      </c>
    </row>
    <row r="4134" spans="1:6" x14ac:dyDescent="0.3">
      <c r="A4134" t="s">
        <v>3895</v>
      </c>
      <c r="B4134">
        <v>79160</v>
      </c>
      <c r="C4134" s="1">
        <f>ROWS($B$2:B4134)</f>
        <v>4133</v>
      </c>
      <c r="D4134" t="str">
        <f>IF(Formulaire!$D$35=Communes!B4134,Communes!C4134,"")</f>
        <v/>
      </c>
      <c r="E4134" t="str">
        <f t="shared" si="64"/>
        <v/>
      </c>
      <c r="F4134" s="1" t="str" cm="1">
        <f t="array" ref="F4134">IFERROR(INDEX($A$2:$A$4718,E4134),"")</f>
        <v/>
      </c>
    </row>
    <row r="4135" spans="1:6" x14ac:dyDescent="0.3">
      <c r="A4135" t="s">
        <v>3896</v>
      </c>
      <c r="B4135">
        <v>79400</v>
      </c>
      <c r="C4135" s="1">
        <f>ROWS($B$2:B4135)</f>
        <v>4134</v>
      </c>
      <c r="D4135" t="str">
        <f>IF(Formulaire!$D$35=Communes!B4135,Communes!C4135,"")</f>
        <v/>
      </c>
      <c r="E4135" t="str">
        <f t="shared" si="64"/>
        <v/>
      </c>
      <c r="F4135" s="1" t="str" cm="1">
        <f t="array" ref="F4135">IFERROR(INDEX($A$2:$A$4718,E4135),"")</f>
        <v/>
      </c>
    </row>
    <row r="4136" spans="1:6" x14ac:dyDescent="0.3">
      <c r="A4136" t="s">
        <v>3897</v>
      </c>
      <c r="B4136">
        <v>79310</v>
      </c>
      <c r="C4136" s="1">
        <f>ROWS($B$2:B4136)</f>
        <v>4135</v>
      </c>
      <c r="D4136" t="str">
        <f>IF(Formulaire!$D$35=Communes!B4136,Communes!C4136,"")</f>
        <v/>
      </c>
      <c r="E4136" t="str">
        <f t="shared" si="64"/>
        <v/>
      </c>
      <c r="F4136" s="1" t="str" cm="1">
        <f t="array" ref="F4136">IFERROR(INDEX($A$2:$A$4718,E4136),"")</f>
        <v/>
      </c>
    </row>
    <row r="4137" spans="1:6" x14ac:dyDescent="0.3">
      <c r="A4137" t="s">
        <v>3898</v>
      </c>
      <c r="B4137">
        <v>79230</v>
      </c>
      <c r="C4137" s="1">
        <f>ROWS($B$2:B4137)</f>
        <v>4136</v>
      </c>
      <c r="D4137" t="str">
        <f>IF(Formulaire!$D$35=Communes!B4137,Communes!C4137,"")</f>
        <v/>
      </c>
      <c r="E4137" t="str">
        <f t="shared" si="64"/>
        <v/>
      </c>
      <c r="F4137" s="1" t="str" cm="1">
        <f t="array" ref="F4137">IFERROR(INDEX($A$2:$A$4718,E4137),"")</f>
        <v/>
      </c>
    </row>
    <row r="4138" spans="1:6" x14ac:dyDescent="0.3">
      <c r="A4138" t="s">
        <v>3899</v>
      </c>
      <c r="B4138">
        <v>79100</v>
      </c>
      <c r="C4138" s="1">
        <f>ROWS($B$2:B4138)</f>
        <v>4137</v>
      </c>
      <c r="D4138" t="str">
        <f>IF(Formulaire!$D$35=Communes!B4138,Communes!C4138,"")</f>
        <v/>
      </c>
      <c r="E4138" t="str">
        <f t="shared" si="64"/>
        <v/>
      </c>
      <c r="F4138" s="1" t="str" cm="1">
        <f t="array" ref="F4138">IFERROR(INDEX($A$2:$A$4718,E4138),"")</f>
        <v/>
      </c>
    </row>
    <row r="4139" spans="1:6" x14ac:dyDescent="0.3">
      <c r="A4139" t="s">
        <v>3900</v>
      </c>
      <c r="B4139">
        <v>79400</v>
      </c>
      <c r="C4139" s="1">
        <f>ROWS($B$2:B4139)</f>
        <v>4138</v>
      </c>
      <c r="D4139" t="str">
        <f>IF(Formulaire!$D$35=Communes!B4139,Communes!C4139,"")</f>
        <v/>
      </c>
      <c r="E4139" t="str">
        <f t="shared" si="64"/>
        <v/>
      </c>
      <c r="F4139" s="1" t="str" cm="1">
        <f t="array" ref="F4139">IFERROR(INDEX($A$2:$A$4718,E4139),"")</f>
        <v/>
      </c>
    </row>
    <row r="4140" spans="1:6" x14ac:dyDescent="0.3">
      <c r="A4140" t="s">
        <v>3901</v>
      </c>
      <c r="B4140">
        <v>79290</v>
      </c>
      <c r="C4140" s="1">
        <f>ROWS($B$2:B4140)</f>
        <v>4139</v>
      </c>
      <c r="D4140" t="str">
        <f>IF(Formulaire!$D$35=Communes!B4140,Communes!C4140,"")</f>
        <v/>
      </c>
      <c r="E4140" t="str">
        <f t="shared" si="64"/>
        <v/>
      </c>
      <c r="F4140" s="1" t="str" cm="1">
        <f t="array" ref="F4140">IFERROR(INDEX($A$2:$A$4718,E4140),"")</f>
        <v/>
      </c>
    </row>
    <row r="4141" spans="1:6" x14ac:dyDescent="0.3">
      <c r="A4141" t="s">
        <v>3198</v>
      </c>
      <c r="B4141">
        <v>79420</v>
      </c>
      <c r="C4141" s="1">
        <f>ROWS($B$2:B4141)</f>
        <v>4140</v>
      </c>
      <c r="D4141" t="str">
        <f>IF(Formulaire!$D$35=Communes!B4141,Communes!C4141,"")</f>
        <v/>
      </c>
      <c r="E4141" t="str">
        <f t="shared" si="64"/>
        <v/>
      </c>
      <c r="F4141" s="1" t="str" cm="1">
        <f t="array" ref="F4141">IFERROR(INDEX($A$2:$A$4718,E4141),"")</f>
        <v/>
      </c>
    </row>
    <row r="4142" spans="1:6" x14ac:dyDescent="0.3">
      <c r="A4142" t="s">
        <v>3902</v>
      </c>
      <c r="B4142">
        <v>79150</v>
      </c>
      <c r="C4142" s="1">
        <f>ROWS($B$2:B4142)</f>
        <v>4141</v>
      </c>
      <c r="D4142" t="str">
        <f>IF(Formulaire!$D$35=Communes!B4142,Communes!C4142,"")</f>
        <v/>
      </c>
      <c r="E4142" t="str">
        <f t="shared" si="64"/>
        <v/>
      </c>
      <c r="F4142" s="1" t="str" cm="1">
        <f t="array" ref="F4142">IFERROR(INDEX($A$2:$A$4718,E4142),"")</f>
        <v/>
      </c>
    </row>
    <row r="4143" spans="1:6" x14ac:dyDescent="0.3">
      <c r="A4143" t="s">
        <v>3902</v>
      </c>
      <c r="B4143">
        <v>79150</v>
      </c>
      <c r="C4143" s="1">
        <f>ROWS($B$2:B4143)</f>
        <v>4142</v>
      </c>
      <c r="D4143" t="str">
        <f>IF(Formulaire!$D$35=Communes!B4143,Communes!C4143,"")</f>
        <v/>
      </c>
      <c r="E4143" t="str">
        <f t="shared" si="64"/>
        <v/>
      </c>
      <c r="F4143" s="1" t="str" cm="1">
        <f t="array" ref="F4143">IFERROR(INDEX($A$2:$A$4718,E4143),"")</f>
        <v/>
      </c>
    </row>
    <row r="4144" spans="1:6" x14ac:dyDescent="0.3">
      <c r="A4144" t="s">
        <v>3903</v>
      </c>
      <c r="B4144">
        <v>79410</v>
      </c>
      <c r="C4144" s="1">
        <f>ROWS($B$2:B4144)</f>
        <v>4143</v>
      </c>
      <c r="D4144" t="str">
        <f>IF(Formulaire!$D$35=Communes!B4144,Communes!C4144,"")</f>
        <v/>
      </c>
      <c r="E4144" t="str">
        <f t="shared" si="64"/>
        <v/>
      </c>
      <c r="F4144" s="1" t="str" cm="1">
        <f t="array" ref="F4144">IFERROR(INDEX($A$2:$A$4718,E4144),"")</f>
        <v/>
      </c>
    </row>
    <row r="4145" spans="1:6" x14ac:dyDescent="0.3">
      <c r="A4145" t="s">
        <v>3904</v>
      </c>
      <c r="B4145">
        <v>79260</v>
      </c>
      <c r="C4145" s="1">
        <f>ROWS($B$2:B4145)</f>
        <v>4144</v>
      </c>
      <c r="D4145" t="str">
        <f>IF(Formulaire!$D$35=Communes!B4145,Communes!C4145,"")</f>
        <v/>
      </c>
      <c r="E4145" t="str">
        <f t="shared" si="64"/>
        <v/>
      </c>
      <c r="F4145" s="1" t="str" cm="1">
        <f t="array" ref="F4145">IFERROR(INDEX($A$2:$A$4718,E4145),"")</f>
        <v/>
      </c>
    </row>
    <row r="4146" spans="1:6" x14ac:dyDescent="0.3">
      <c r="A4146" t="s">
        <v>3905</v>
      </c>
      <c r="B4146">
        <v>79220</v>
      </c>
      <c r="C4146" s="1">
        <f>ROWS($B$2:B4146)</f>
        <v>4145</v>
      </c>
      <c r="D4146" t="str">
        <f>IF(Formulaire!$D$35=Communes!B4146,Communes!C4146,"")</f>
        <v/>
      </c>
      <c r="E4146" t="str">
        <f t="shared" si="64"/>
        <v/>
      </c>
      <c r="F4146" s="1" t="str" cm="1">
        <f t="array" ref="F4146">IFERROR(INDEX($A$2:$A$4718,E4146),"")</f>
        <v/>
      </c>
    </row>
    <row r="4147" spans="1:6" x14ac:dyDescent="0.3">
      <c r="A4147" t="s">
        <v>3906</v>
      </c>
      <c r="B4147">
        <v>79310</v>
      </c>
      <c r="C4147" s="1">
        <f>ROWS($B$2:B4147)</f>
        <v>4146</v>
      </c>
      <c r="D4147" t="str">
        <f>IF(Formulaire!$D$35=Communes!B4147,Communes!C4147,"")</f>
        <v/>
      </c>
      <c r="E4147" t="str">
        <f t="shared" si="64"/>
        <v/>
      </c>
      <c r="F4147" s="1" t="str" cm="1">
        <f t="array" ref="F4147">IFERROR(INDEX($A$2:$A$4718,E4147),"")</f>
        <v/>
      </c>
    </row>
    <row r="4148" spans="1:6" x14ac:dyDescent="0.3">
      <c r="A4148" t="s">
        <v>3906</v>
      </c>
      <c r="B4148">
        <v>79310</v>
      </c>
      <c r="C4148" s="1">
        <f>ROWS($B$2:B4148)</f>
        <v>4147</v>
      </c>
      <c r="D4148" t="str">
        <f>IF(Formulaire!$D$35=Communes!B4148,Communes!C4148,"")</f>
        <v/>
      </c>
      <c r="E4148" t="str">
        <f t="shared" si="64"/>
        <v/>
      </c>
      <c r="F4148" s="1" t="str" cm="1">
        <f t="array" ref="F4148">IFERROR(INDEX($A$2:$A$4718,E4148),"")</f>
        <v/>
      </c>
    </row>
    <row r="4149" spans="1:6" x14ac:dyDescent="0.3">
      <c r="A4149" t="s">
        <v>3907</v>
      </c>
      <c r="B4149">
        <v>79240</v>
      </c>
      <c r="C4149" s="1">
        <f>ROWS($B$2:B4149)</f>
        <v>4148</v>
      </c>
      <c r="D4149" t="str">
        <f>IF(Formulaire!$D$35=Communes!B4149,Communes!C4149,"")</f>
        <v/>
      </c>
      <c r="E4149" t="str">
        <f t="shared" si="64"/>
        <v/>
      </c>
      <c r="F4149" s="1" t="str" cm="1">
        <f t="array" ref="F4149">IFERROR(INDEX($A$2:$A$4718,E4149),"")</f>
        <v/>
      </c>
    </row>
    <row r="4150" spans="1:6" x14ac:dyDescent="0.3">
      <c r="A4150" t="s">
        <v>3908</v>
      </c>
      <c r="B4150">
        <v>79700</v>
      </c>
      <c r="C4150" s="1">
        <f>ROWS($B$2:B4150)</f>
        <v>4149</v>
      </c>
      <c r="D4150" t="str">
        <f>IF(Formulaire!$D$35=Communes!B4150,Communes!C4150,"")</f>
        <v/>
      </c>
      <c r="E4150" t="str">
        <f t="shared" si="64"/>
        <v/>
      </c>
      <c r="F4150" s="1" t="str" cm="1">
        <f t="array" ref="F4150">IFERROR(INDEX($A$2:$A$4718,E4150),"")</f>
        <v/>
      </c>
    </row>
    <row r="4151" spans="1:6" x14ac:dyDescent="0.3">
      <c r="A4151" t="s">
        <v>3909</v>
      </c>
      <c r="B4151">
        <v>79160</v>
      </c>
      <c r="C4151" s="1">
        <f>ROWS($B$2:B4151)</f>
        <v>4150</v>
      </c>
      <c r="D4151" t="str">
        <f>IF(Formulaire!$D$35=Communes!B4151,Communes!C4151,"")</f>
        <v/>
      </c>
      <c r="E4151" t="str">
        <f t="shared" si="64"/>
        <v/>
      </c>
      <c r="F4151" s="1" t="str" cm="1">
        <f t="array" ref="F4151">IFERROR(INDEX($A$2:$A$4718,E4151),"")</f>
        <v/>
      </c>
    </row>
    <row r="4152" spans="1:6" x14ac:dyDescent="0.3">
      <c r="A4152" t="s">
        <v>206</v>
      </c>
      <c r="B4152">
        <v>79410</v>
      </c>
      <c r="C4152" s="1">
        <f>ROWS($B$2:B4152)</f>
        <v>4151</v>
      </c>
      <c r="D4152" t="str">
        <f>IF(Formulaire!$D$35=Communes!B4152,Communes!C4152,"")</f>
        <v/>
      </c>
      <c r="E4152" t="str">
        <f t="shared" si="64"/>
        <v/>
      </c>
      <c r="F4152" s="1" t="str" cm="1">
        <f t="array" ref="F4152">IFERROR(INDEX($A$2:$A$4718,E4152),"")</f>
        <v/>
      </c>
    </row>
    <row r="4153" spans="1:6" x14ac:dyDescent="0.3">
      <c r="A4153" t="s">
        <v>3910</v>
      </c>
      <c r="B4153">
        <v>79230</v>
      </c>
      <c r="C4153" s="1">
        <f>ROWS($B$2:B4153)</f>
        <v>4152</v>
      </c>
      <c r="D4153" t="str">
        <f>IF(Formulaire!$D$35=Communes!B4153,Communes!C4153,"")</f>
        <v/>
      </c>
      <c r="E4153" t="str">
        <f t="shared" si="64"/>
        <v/>
      </c>
      <c r="F4153" s="1" t="str" cm="1">
        <f t="array" ref="F4153">IFERROR(INDEX($A$2:$A$4718,E4153),"")</f>
        <v/>
      </c>
    </row>
    <row r="4154" spans="1:6" x14ac:dyDescent="0.3">
      <c r="A4154" t="s">
        <v>3911</v>
      </c>
      <c r="B4154">
        <v>79500</v>
      </c>
      <c r="C4154" s="1">
        <f>ROWS($B$2:B4154)</f>
        <v>4153</v>
      </c>
      <c r="D4154" t="str">
        <f>IF(Formulaire!$D$35=Communes!B4154,Communes!C4154,"")</f>
        <v/>
      </c>
      <c r="E4154" t="str">
        <f t="shared" si="64"/>
        <v/>
      </c>
      <c r="F4154" s="1" t="str" cm="1">
        <f t="array" ref="F4154">IFERROR(INDEX($A$2:$A$4718,E4154),"")</f>
        <v/>
      </c>
    </row>
    <row r="4155" spans="1:6" x14ac:dyDescent="0.3">
      <c r="A4155" t="s">
        <v>3912</v>
      </c>
      <c r="B4155">
        <v>79120</v>
      </c>
      <c r="C4155" s="1">
        <f>ROWS($B$2:B4155)</f>
        <v>4154</v>
      </c>
      <c r="D4155" t="str">
        <f>IF(Formulaire!$D$35=Communes!B4155,Communes!C4155,"")</f>
        <v/>
      </c>
      <c r="E4155" t="str">
        <f t="shared" si="64"/>
        <v/>
      </c>
      <c r="F4155" s="1" t="str" cm="1">
        <f t="array" ref="F4155">IFERROR(INDEX($A$2:$A$4718,E4155),"")</f>
        <v/>
      </c>
    </row>
    <row r="4156" spans="1:6" x14ac:dyDescent="0.3">
      <c r="A4156" t="s">
        <v>237</v>
      </c>
      <c r="B4156">
        <v>79270</v>
      </c>
      <c r="C4156" s="1">
        <f>ROWS($B$2:B4156)</f>
        <v>4155</v>
      </c>
      <c r="D4156" t="str">
        <f>IF(Formulaire!$D$35=Communes!B4156,Communes!C4156,"")</f>
        <v/>
      </c>
      <c r="E4156" t="str">
        <f t="shared" si="64"/>
        <v/>
      </c>
      <c r="F4156" s="1" t="str" cm="1">
        <f t="array" ref="F4156">IFERROR(INDEX($A$2:$A$4718,E4156),"")</f>
        <v/>
      </c>
    </row>
    <row r="4157" spans="1:6" x14ac:dyDescent="0.3">
      <c r="A4157" t="s">
        <v>3913</v>
      </c>
      <c r="B4157">
        <v>79330</v>
      </c>
      <c r="C4157" s="1">
        <f>ROWS($B$2:B4157)</f>
        <v>4156</v>
      </c>
      <c r="D4157" t="str">
        <f>IF(Formulaire!$D$35=Communes!B4157,Communes!C4157,"")</f>
        <v/>
      </c>
      <c r="E4157" t="str">
        <f t="shared" si="64"/>
        <v/>
      </c>
      <c r="F4157" s="1" t="str" cm="1">
        <f t="array" ref="F4157">IFERROR(INDEX($A$2:$A$4718,E4157),"")</f>
        <v/>
      </c>
    </row>
    <row r="4158" spans="1:6" x14ac:dyDescent="0.3">
      <c r="A4158" t="s">
        <v>3914</v>
      </c>
      <c r="B4158">
        <v>79100</v>
      </c>
      <c r="C4158" s="1">
        <f>ROWS($B$2:B4158)</f>
        <v>4157</v>
      </c>
      <c r="D4158" t="str">
        <f>IF(Formulaire!$D$35=Communes!B4158,Communes!C4158,"")</f>
        <v/>
      </c>
      <c r="E4158" t="str">
        <f t="shared" si="64"/>
        <v/>
      </c>
      <c r="F4158" s="1" t="str" cm="1">
        <f t="array" ref="F4158">IFERROR(INDEX($A$2:$A$4718,E4158),"")</f>
        <v/>
      </c>
    </row>
    <row r="4159" spans="1:6" x14ac:dyDescent="0.3">
      <c r="A4159" t="s">
        <v>3915</v>
      </c>
      <c r="B4159">
        <v>79500</v>
      </c>
      <c r="C4159" s="1">
        <f>ROWS($B$2:B4159)</f>
        <v>4158</v>
      </c>
      <c r="D4159" t="str">
        <f>IF(Formulaire!$D$35=Communes!B4159,Communes!C4159,"")</f>
        <v/>
      </c>
      <c r="E4159" t="str">
        <f t="shared" si="64"/>
        <v/>
      </c>
      <c r="F4159" s="1" t="str" cm="1">
        <f t="array" ref="F4159">IFERROR(INDEX($A$2:$A$4718,E4159),"")</f>
        <v/>
      </c>
    </row>
    <row r="4160" spans="1:6" x14ac:dyDescent="0.3">
      <c r="A4160" t="s">
        <v>3916</v>
      </c>
      <c r="B4160">
        <v>79400</v>
      </c>
      <c r="C4160" s="1">
        <f>ROWS($B$2:B4160)</f>
        <v>4159</v>
      </c>
      <c r="D4160" t="str">
        <f>IF(Formulaire!$D$35=Communes!B4160,Communes!C4160,"")</f>
        <v/>
      </c>
      <c r="E4160" t="str">
        <f t="shared" si="64"/>
        <v/>
      </c>
      <c r="F4160" s="1" t="str" cm="1">
        <f t="array" ref="F4160">IFERROR(INDEX($A$2:$A$4718,E4160),"")</f>
        <v/>
      </c>
    </row>
    <row r="4161" spans="1:6" x14ac:dyDescent="0.3">
      <c r="A4161" t="s">
        <v>2538</v>
      </c>
      <c r="B4161">
        <v>79800</v>
      </c>
      <c r="C4161" s="1">
        <f>ROWS($B$2:B4161)</f>
        <v>4160</v>
      </c>
      <c r="D4161" t="str">
        <f>IF(Formulaire!$D$35=Communes!B4161,Communes!C4161,"")</f>
        <v/>
      </c>
      <c r="E4161" t="str">
        <f t="shared" si="64"/>
        <v/>
      </c>
      <c r="F4161" s="1" t="str" cm="1">
        <f t="array" ref="F4161">IFERROR(INDEX($A$2:$A$4718,E4161),"")</f>
        <v/>
      </c>
    </row>
    <row r="4162" spans="1:6" x14ac:dyDescent="0.3">
      <c r="A4162" t="s">
        <v>3917</v>
      </c>
      <c r="B4162">
        <v>79270</v>
      </c>
      <c r="C4162" s="1">
        <f>ROWS($B$2:B4162)</f>
        <v>4161</v>
      </c>
      <c r="D4162" t="str">
        <f>IF(Formulaire!$D$35=Communes!B4162,Communes!C4162,"")</f>
        <v/>
      </c>
      <c r="E4162" t="str">
        <f t="shared" si="64"/>
        <v/>
      </c>
      <c r="F4162" s="1" t="str" cm="1">
        <f t="array" ref="F4162">IFERROR(INDEX($A$2:$A$4718,E4162),"")</f>
        <v/>
      </c>
    </row>
    <row r="4163" spans="1:6" x14ac:dyDescent="0.3">
      <c r="A4163" t="s">
        <v>3918</v>
      </c>
      <c r="B4163">
        <v>79200</v>
      </c>
      <c r="C4163" s="1">
        <f>ROWS($B$2:B4163)</f>
        <v>4162</v>
      </c>
      <c r="D4163" t="str">
        <f>IF(Formulaire!$D$35=Communes!B4163,Communes!C4163,"")</f>
        <v/>
      </c>
      <c r="E4163" t="str">
        <f t="shared" ref="E4163:E4226" si="65">IFERROR(SMALL($D:$D,C4163),"")</f>
        <v/>
      </c>
      <c r="F4163" s="1" t="str" cm="1">
        <f t="array" ref="F4163">IFERROR(INDEX($A$2:$A$4718,E4163),"")</f>
        <v/>
      </c>
    </row>
    <row r="4164" spans="1:6" x14ac:dyDescent="0.3">
      <c r="A4164" t="s">
        <v>3919</v>
      </c>
      <c r="B4164">
        <v>79190</v>
      </c>
      <c r="C4164" s="1">
        <f>ROWS($B$2:B4164)</f>
        <v>4163</v>
      </c>
      <c r="D4164" t="str">
        <f>IF(Formulaire!$D$35=Communes!B4164,Communes!C4164,"")</f>
        <v/>
      </c>
      <c r="E4164" t="str">
        <f t="shared" si="65"/>
        <v/>
      </c>
      <c r="F4164" s="1" t="str" cm="1">
        <f t="array" ref="F4164">IFERROR(INDEX($A$2:$A$4718,E4164),"")</f>
        <v/>
      </c>
    </row>
    <row r="4165" spans="1:6" x14ac:dyDescent="0.3">
      <c r="A4165" t="s">
        <v>3919</v>
      </c>
      <c r="B4165">
        <v>79190</v>
      </c>
      <c r="C4165" s="1">
        <f>ROWS($B$2:B4165)</f>
        <v>4164</v>
      </c>
      <c r="D4165" t="str">
        <f>IF(Formulaire!$D$35=Communes!B4165,Communes!C4165,"")</f>
        <v/>
      </c>
      <c r="E4165" t="str">
        <f t="shared" si="65"/>
        <v/>
      </c>
      <c r="F4165" s="1" t="str" cm="1">
        <f t="array" ref="F4165">IFERROR(INDEX($A$2:$A$4718,E4165),"")</f>
        <v/>
      </c>
    </row>
    <row r="4166" spans="1:6" x14ac:dyDescent="0.3">
      <c r="A4166" t="s">
        <v>3919</v>
      </c>
      <c r="B4166">
        <v>79190</v>
      </c>
      <c r="C4166" s="1">
        <f>ROWS($B$2:B4166)</f>
        <v>4165</v>
      </c>
      <c r="D4166" t="str">
        <f>IF(Formulaire!$D$35=Communes!B4166,Communes!C4166,"")</f>
        <v/>
      </c>
      <c r="E4166" t="str">
        <f t="shared" si="65"/>
        <v/>
      </c>
      <c r="F4166" s="1" t="str" cm="1">
        <f t="array" ref="F4166">IFERROR(INDEX($A$2:$A$4718,E4166),"")</f>
        <v/>
      </c>
    </row>
    <row r="4167" spans="1:6" x14ac:dyDescent="0.3">
      <c r="A4167" t="s">
        <v>3919</v>
      </c>
      <c r="B4167">
        <v>79190</v>
      </c>
      <c r="C4167" s="1">
        <f>ROWS($B$2:B4167)</f>
        <v>4166</v>
      </c>
      <c r="D4167" t="str">
        <f>IF(Formulaire!$D$35=Communes!B4167,Communes!C4167,"")</f>
        <v/>
      </c>
      <c r="E4167" t="str">
        <f t="shared" si="65"/>
        <v/>
      </c>
      <c r="F4167" s="1" t="str" cm="1">
        <f t="array" ref="F4167">IFERROR(INDEX($A$2:$A$4718,E4167),"")</f>
        <v/>
      </c>
    </row>
    <row r="4168" spans="1:6" x14ac:dyDescent="0.3">
      <c r="A4168" t="s">
        <v>3919</v>
      </c>
      <c r="B4168">
        <v>79190</v>
      </c>
      <c r="C4168" s="1">
        <f>ROWS($B$2:B4168)</f>
        <v>4167</v>
      </c>
      <c r="D4168" t="str">
        <f>IF(Formulaire!$D$35=Communes!B4168,Communes!C4168,"")</f>
        <v/>
      </c>
      <c r="E4168" t="str">
        <f t="shared" si="65"/>
        <v/>
      </c>
      <c r="F4168" s="1" t="str" cm="1">
        <f t="array" ref="F4168">IFERROR(INDEX($A$2:$A$4718,E4168),"")</f>
        <v/>
      </c>
    </row>
    <row r="4169" spans="1:6" x14ac:dyDescent="0.3">
      <c r="A4169" t="s">
        <v>3920</v>
      </c>
      <c r="B4169">
        <v>79000</v>
      </c>
      <c r="C4169" s="1">
        <f>ROWS($B$2:B4169)</f>
        <v>4168</v>
      </c>
      <c r="D4169" t="str">
        <f>IF(Formulaire!$D$35=Communes!B4169,Communes!C4169,"")</f>
        <v/>
      </c>
      <c r="E4169" t="str">
        <f t="shared" si="65"/>
        <v/>
      </c>
      <c r="F4169" s="1" t="str" cm="1">
        <f t="array" ref="F4169">IFERROR(INDEX($A$2:$A$4718,E4169),"")</f>
        <v/>
      </c>
    </row>
    <row r="4170" spans="1:6" x14ac:dyDescent="0.3">
      <c r="A4170" t="s">
        <v>3921</v>
      </c>
      <c r="B4170">
        <v>79240</v>
      </c>
      <c r="C4170" s="1">
        <f>ROWS($B$2:B4170)</f>
        <v>4169</v>
      </c>
      <c r="D4170" t="str">
        <f>IF(Formulaire!$D$35=Communes!B4170,Communes!C4170,"")</f>
        <v/>
      </c>
      <c r="E4170" t="str">
        <f t="shared" si="65"/>
        <v/>
      </c>
      <c r="F4170" s="1" t="str" cm="1">
        <f t="array" ref="F4170">IFERROR(INDEX($A$2:$A$4718,E4170),"")</f>
        <v/>
      </c>
    </row>
    <row r="4171" spans="1:6" x14ac:dyDescent="0.3">
      <c r="A4171" t="s">
        <v>3922</v>
      </c>
      <c r="B4171">
        <v>79170</v>
      </c>
      <c r="C4171" s="1">
        <f>ROWS($B$2:B4171)</f>
        <v>4170</v>
      </c>
      <c r="D4171" t="str">
        <f>IF(Formulaire!$D$35=Communes!B4171,Communes!C4171,"")</f>
        <v/>
      </c>
      <c r="E4171" t="str">
        <f t="shared" si="65"/>
        <v/>
      </c>
      <c r="F4171" s="1" t="str" cm="1">
        <f t="array" ref="F4171">IFERROR(INDEX($A$2:$A$4718,E4171),"")</f>
        <v/>
      </c>
    </row>
    <row r="4172" spans="1:6" x14ac:dyDescent="0.3">
      <c r="A4172" t="s">
        <v>3923</v>
      </c>
      <c r="B4172">
        <v>79130</v>
      </c>
      <c r="C4172" s="1">
        <f>ROWS($B$2:B4172)</f>
        <v>4171</v>
      </c>
      <c r="D4172" t="str">
        <f>IF(Formulaire!$D$35=Communes!B4172,Communes!C4172,"")</f>
        <v/>
      </c>
      <c r="E4172" t="str">
        <f t="shared" si="65"/>
        <v/>
      </c>
      <c r="F4172" s="1" t="str" cm="1">
        <f t="array" ref="F4172">IFERROR(INDEX($A$2:$A$4718,E4172),"")</f>
        <v/>
      </c>
    </row>
    <row r="4173" spans="1:6" x14ac:dyDescent="0.3">
      <c r="A4173" t="s">
        <v>3924</v>
      </c>
      <c r="B4173">
        <v>79170</v>
      </c>
      <c r="C4173" s="1">
        <f>ROWS($B$2:B4173)</f>
        <v>4172</v>
      </c>
      <c r="D4173" t="str">
        <f>IF(Formulaire!$D$35=Communes!B4173,Communes!C4173,"")</f>
        <v/>
      </c>
      <c r="E4173" t="str">
        <f t="shared" si="65"/>
        <v/>
      </c>
      <c r="F4173" s="1" t="str" cm="1">
        <f t="array" ref="F4173">IFERROR(INDEX($A$2:$A$4718,E4173),"")</f>
        <v/>
      </c>
    </row>
    <row r="4174" spans="1:6" x14ac:dyDescent="0.3">
      <c r="A4174" t="s">
        <v>3925</v>
      </c>
      <c r="B4174">
        <v>79120</v>
      </c>
      <c r="C4174" s="1">
        <f>ROWS($B$2:B4174)</f>
        <v>4173</v>
      </c>
      <c r="D4174" t="str">
        <f>IF(Formulaire!$D$35=Communes!B4174,Communes!C4174,"")</f>
        <v/>
      </c>
      <c r="E4174" t="str">
        <f t="shared" si="65"/>
        <v/>
      </c>
      <c r="F4174" s="1" t="str" cm="1">
        <f t="array" ref="F4174">IFERROR(INDEX($A$2:$A$4718,E4174),"")</f>
        <v/>
      </c>
    </row>
    <row r="4175" spans="1:6" x14ac:dyDescent="0.3">
      <c r="A4175" t="s">
        <v>2913</v>
      </c>
      <c r="B4175">
        <v>79800</v>
      </c>
      <c r="C4175" s="1">
        <f>ROWS($B$2:B4175)</f>
        <v>4174</v>
      </c>
      <c r="D4175" t="str">
        <f>IF(Formulaire!$D$35=Communes!B4175,Communes!C4175,"")</f>
        <v/>
      </c>
      <c r="E4175" t="str">
        <f t="shared" si="65"/>
        <v/>
      </c>
      <c r="F4175" s="1" t="str" cm="1">
        <f t="array" ref="F4175">IFERROR(INDEX($A$2:$A$4718,E4175),"")</f>
        <v/>
      </c>
    </row>
    <row r="4176" spans="1:6" x14ac:dyDescent="0.3">
      <c r="A4176" t="s">
        <v>634</v>
      </c>
      <c r="B4176">
        <v>79800</v>
      </c>
      <c r="C4176" s="1">
        <f>ROWS($B$2:B4176)</f>
        <v>4175</v>
      </c>
      <c r="D4176" t="str">
        <f>IF(Formulaire!$D$35=Communes!B4176,Communes!C4176,"")</f>
        <v/>
      </c>
      <c r="E4176" t="str">
        <f t="shared" si="65"/>
        <v/>
      </c>
      <c r="F4176" s="1" t="str" cm="1">
        <f t="array" ref="F4176">IFERROR(INDEX($A$2:$A$4718,E4176),"")</f>
        <v/>
      </c>
    </row>
    <row r="4177" spans="1:6" x14ac:dyDescent="0.3">
      <c r="A4177" t="s">
        <v>3926</v>
      </c>
      <c r="B4177">
        <v>79220</v>
      </c>
      <c r="C4177" s="1">
        <f>ROWS($B$2:B4177)</f>
        <v>4176</v>
      </c>
      <c r="D4177" t="str">
        <f>IF(Formulaire!$D$35=Communes!B4177,Communes!C4177,"")</f>
        <v/>
      </c>
      <c r="E4177" t="str">
        <f t="shared" si="65"/>
        <v/>
      </c>
      <c r="F4177" s="1" t="str" cm="1">
        <f t="array" ref="F4177">IFERROR(INDEX($A$2:$A$4718,E4177),"")</f>
        <v/>
      </c>
    </row>
    <row r="4178" spans="1:6" x14ac:dyDescent="0.3">
      <c r="A4178" t="s">
        <v>3927</v>
      </c>
      <c r="B4178">
        <v>79200</v>
      </c>
      <c r="C4178" s="1">
        <f>ROWS($B$2:B4178)</f>
        <v>4177</v>
      </c>
      <c r="D4178" t="str">
        <f>IF(Formulaire!$D$35=Communes!B4178,Communes!C4178,"")</f>
        <v/>
      </c>
      <c r="E4178" t="str">
        <f t="shared" si="65"/>
        <v/>
      </c>
      <c r="F4178" s="1" t="str" cm="1">
        <f t="array" ref="F4178">IFERROR(INDEX($A$2:$A$4718,E4178),"")</f>
        <v/>
      </c>
    </row>
    <row r="4179" spans="1:6" x14ac:dyDescent="0.3">
      <c r="A4179" t="s">
        <v>3928</v>
      </c>
      <c r="B4179">
        <v>79390</v>
      </c>
      <c r="C4179" s="1">
        <f>ROWS($B$2:B4179)</f>
        <v>4178</v>
      </c>
      <c r="D4179" t="str">
        <f>IF(Formulaire!$D$35=Communes!B4179,Communes!C4179,"")</f>
        <v/>
      </c>
      <c r="E4179" t="str">
        <f t="shared" si="65"/>
        <v/>
      </c>
      <c r="F4179" s="1" t="str" cm="1">
        <f t="array" ref="F4179">IFERROR(INDEX($A$2:$A$4718,E4179),"")</f>
        <v/>
      </c>
    </row>
    <row r="4180" spans="1:6" x14ac:dyDescent="0.3">
      <c r="A4180" t="s">
        <v>3929</v>
      </c>
      <c r="B4180">
        <v>79100</v>
      </c>
      <c r="C4180" s="1">
        <f>ROWS($B$2:B4180)</f>
        <v>4179</v>
      </c>
      <c r="D4180" t="str">
        <f>IF(Formulaire!$D$35=Communes!B4180,Communes!C4180,"")</f>
        <v/>
      </c>
      <c r="E4180" t="str">
        <f t="shared" si="65"/>
        <v/>
      </c>
      <c r="F4180" s="1" t="str" cm="1">
        <f t="array" ref="F4180">IFERROR(INDEX($A$2:$A$4718,E4180),"")</f>
        <v/>
      </c>
    </row>
    <row r="4181" spans="1:6" x14ac:dyDescent="0.3">
      <c r="A4181" t="s">
        <v>3929</v>
      </c>
      <c r="B4181">
        <v>79100</v>
      </c>
      <c r="C4181" s="1">
        <f>ROWS($B$2:B4181)</f>
        <v>4180</v>
      </c>
      <c r="D4181" t="str">
        <f>IF(Formulaire!$D$35=Communes!B4181,Communes!C4181,"")</f>
        <v/>
      </c>
      <c r="E4181" t="str">
        <f t="shared" si="65"/>
        <v/>
      </c>
      <c r="F4181" s="1" t="str" cm="1">
        <f t="array" ref="F4181">IFERROR(INDEX($A$2:$A$4718,E4181),"")</f>
        <v/>
      </c>
    </row>
    <row r="4182" spans="1:6" x14ac:dyDescent="0.3">
      <c r="A4182" t="s">
        <v>3929</v>
      </c>
      <c r="B4182">
        <v>79100</v>
      </c>
      <c r="C4182" s="1">
        <f>ROWS($B$2:B4182)</f>
        <v>4181</v>
      </c>
      <c r="D4182" t="str">
        <f>IF(Formulaire!$D$35=Communes!B4182,Communes!C4182,"")</f>
        <v/>
      </c>
      <c r="E4182" t="str">
        <f t="shared" si="65"/>
        <v/>
      </c>
      <c r="F4182" s="1" t="str" cm="1">
        <f t="array" ref="F4182">IFERROR(INDEX($A$2:$A$4718,E4182),"")</f>
        <v/>
      </c>
    </row>
    <row r="4183" spans="1:6" x14ac:dyDescent="0.3">
      <c r="A4183" t="s">
        <v>3929</v>
      </c>
      <c r="B4183">
        <v>79100</v>
      </c>
      <c r="C4183" s="1">
        <f>ROWS($B$2:B4183)</f>
        <v>4182</v>
      </c>
      <c r="D4183" t="str">
        <f>IF(Formulaire!$D$35=Communes!B4183,Communes!C4183,"")</f>
        <v/>
      </c>
      <c r="E4183" t="str">
        <f t="shared" si="65"/>
        <v/>
      </c>
      <c r="F4183" s="1" t="str" cm="1">
        <f t="array" ref="F4183">IFERROR(INDEX($A$2:$A$4718,E4183),"")</f>
        <v/>
      </c>
    </row>
    <row r="4184" spans="1:6" x14ac:dyDescent="0.3">
      <c r="A4184" t="s">
        <v>3929</v>
      </c>
      <c r="B4184">
        <v>79100</v>
      </c>
      <c r="C4184" s="1">
        <f>ROWS($B$2:B4184)</f>
        <v>4183</v>
      </c>
      <c r="D4184" t="str">
        <f>IF(Formulaire!$D$35=Communes!B4184,Communes!C4184,"")</f>
        <v/>
      </c>
      <c r="E4184" t="str">
        <f t="shared" si="65"/>
        <v/>
      </c>
      <c r="F4184" s="1" t="str" cm="1">
        <f t="array" ref="F4184">IFERROR(INDEX($A$2:$A$4718,E4184),"")</f>
        <v/>
      </c>
    </row>
    <row r="4185" spans="1:6" x14ac:dyDescent="0.3">
      <c r="A4185" t="s">
        <v>3930</v>
      </c>
      <c r="B4185">
        <v>79100</v>
      </c>
      <c r="C4185" s="1">
        <f>ROWS($B$2:B4185)</f>
        <v>4184</v>
      </c>
      <c r="D4185" t="str">
        <f>IF(Formulaire!$D$35=Communes!B4185,Communes!C4185,"")</f>
        <v/>
      </c>
      <c r="E4185" t="str">
        <f t="shared" si="65"/>
        <v/>
      </c>
      <c r="F4185" s="1" t="str" cm="1">
        <f t="array" ref="F4185">IFERROR(INDEX($A$2:$A$4718,E4185),"")</f>
        <v/>
      </c>
    </row>
    <row r="4186" spans="1:6" x14ac:dyDescent="0.3">
      <c r="A4186" t="s">
        <v>3931</v>
      </c>
      <c r="B4186">
        <v>79240</v>
      </c>
      <c r="C4186" s="1">
        <f>ROWS($B$2:B4186)</f>
        <v>4185</v>
      </c>
      <c r="D4186" t="str">
        <f>IF(Formulaire!$D$35=Communes!B4186,Communes!C4186,"")</f>
        <v/>
      </c>
      <c r="E4186" t="str">
        <f t="shared" si="65"/>
        <v/>
      </c>
      <c r="F4186" s="1" t="str" cm="1">
        <f t="array" ref="F4186">IFERROR(INDEX($A$2:$A$4718,E4186),"")</f>
        <v/>
      </c>
    </row>
    <row r="4187" spans="1:6" x14ac:dyDescent="0.3">
      <c r="A4187" t="s">
        <v>3932</v>
      </c>
      <c r="B4187">
        <v>79210</v>
      </c>
      <c r="C4187" s="1">
        <f>ROWS($B$2:B4187)</f>
        <v>4186</v>
      </c>
      <c r="D4187" t="str">
        <f>IF(Formulaire!$D$35=Communes!B4187,Communes!C4187,"")</f>
        <v/>
      </c>
      <c r="E4187" t="str">
        <f t="shared" si="65"/>
        <v/>
      </c>
      <c r="F4187" s="1" t="str" cm="1">
        <f t="array" ref="F4187">IFERROR(INDEX($A$2:$A$4718,E4187),"")</f>
        <v/>
      </c>
    </row>
    <row r="4188" spans="1:6" x14ac:dyDescent="0.3">
      <c r="A4188" t="s">
        <v>3932</v>
      </c>
      <c r="B4188">
        <v>79210</v>
      </c>
      <c r="C4188" s="1">
        <f>ROWS($B$2:B4188)</f>
        <v>4187</v>
      </c>
      <c r="D4188" t="str">
        <f>IF(Formulaire!$D$35=Communes!B4188,Communes!C4188,"")</f>
        <v/>
      </c>
      <c r="E4188" t="str">
        <f t="shared" si="65"/>
        <v/>
      </c>
      <c r="F4188" s="1" t="str" cm="1">
        <f t="array" ref="F4188">IFERROR(INDEX($A$2:$A$4718,E4188),"")</f>
        <v/>
      </c>
    </row>
    <row r="4189" spans="1:6" x14ac:dyDescent="0.3">
      <c r="A4189" t="s">
        <v>3932</v>
      </c>
      <c r="B4189">
        <v>79360</v>
      </c>
      <c r="C4189" s="1">
        <f>ROWS($B$2:B4189)</f>
        <v>4188</v>
      </c>
      <c r="D4189" t="str">
        <f>IF(Formulaire!$D$35=Communes!B4189,Communes!C4189,"")</f>
        <v/>
      </c>
      <c r="E4189" t="str">
        <f t="shared" si="65"/>
        <v/>
      </c>
      <c r="F4189" s="1" t="str" cm="1">
        <f t="array" ref="F4189">IFERROR(INDEX($A$2:$A$4718,E4189),"")</f>
        <v/>
      </c>
    </row>
    <row r="4190" spans="1:6" x14ac:dyDescent="0.3">
      <c r="A4190" t="s">
        <v>3934</v>
      </c>
      <c r="B4190">
        <v>79270</v>
      </c>
      <c r="C4190" s="1">
        <f>ROWS($B$2:B4190)</f>
        <v>4189</v>
      </c>
      <c r="D4190" t="str">
        <f>IF(Formulaire!$D$35=Communes!B4190,Communes!C4190,"")</f>
        <v/>
      </c>
      <c r="E4190" t="str">
        <f t="shared" si="65"/>
        <v/>
      </c>
      <c r="F4190" s="1" t="str" cm="1">
        <f t="array" ref="F4190">IFERROR(INDEX($A$2:$A$4718,E4190),"")</f>
        <v/>
      </c>
    </row>
    <row r="4191" spans="1:6" x14ac:dyDescent="0.3">
      <c r="A4191" t="s">
        <v>3935</v>
      </c>
      <c r="B4191">
        <v>79120</v>
      </c>
      <c r="C4191" s="1">
        <f>ROWS($B$2:B4191)</f>
        <v>4190</v>
      </c>
      <c r="D4191" t="str">
        <f>IF(Formulaire!$D$35=Communes!B4191,Communes!C4191,"")</f>
        <v/>
      </c>
      <c r="E4191" t="str">
        <f t="shared" si="65"/>
        <v/>
      </c>
      <c r="F4191" s="1" t="str" cm="1">
        <f t="array" ref="F4191">IFERROR(INDEX($A$2:$A$4718,E4191),"")</f>
        <v/>
      </c>
    </row>
    <row r="4192" spans="1:6" x14ac:dyDescent="0.3">
      <c r="A4192" t="s">
        <v>3936</v>
      </c>
      <c r="B4192">
        <v>79270</v>
      </c>
      <c r="C4192" s="1">
        <f>ROWS($B$2:B4192)</f>
        <v>4191</v>
      </c>
      <c r="D4192" t="str">
        <f>IF(Formulaire!$D$35=Communes!B4192,Communes!C4192,"")</f>
        <v/>
      </c>
      <c r="E4192" t="str">
        <f t="shared" si="65"/>
        <v/>
      </c>
      <c r="F4192" s="1" t="str" cm="1">
        <f t="array" ref="F4192">IFERROR(INDEX($A$2:$A$4718,E4192),"")</f>
        <v/>
      </c>
    </row>
    <row r="4193" spans="1:6" x14ac:dyDescent="0.3">
      <c r="A4193" t="s">
        <v>3937</v>
      </c>
      <c r="B4193">
        <v>79120</v>
      </c>
      <c r="C4193" s="1">
        <f>ROWS($B$2:B4193)</f>
        <v>4192</v>
      </c>
      <c r="D4193" t="str">
        <f>IF(Formulaire!$D$35=Communes!B4193,Communes!C4193,"")</f>
        <v/>
      </c>
      <c r="E4193" t="str">
        <f t="shared" si="65"/>
        <v/>
      </c>
      <c r="F4193" s="1" t="str" cm="1">
        <f t="array" ref="F4193">IFERROR(INDEX($A$2:$A$4718,E4193),"")</f>
        <v/>
      </c>
    </row>
    <row r="4194" spans="1:6" x14ac:dyDescent="0.3">
      <c r="A4194" t="s">
        <v>3938</v>
      </c>
      <c r="B4194">
        <v>79340</v>
      </c>
      <c r="C4194" s="1">
        <f>ROWS($B$2:B4194)</f>
        <v>4193</v>
      </c>
      <c r="D4194" t="str">
        <f>IF(Formulaire!$D$35=Communes!B4194,Communes!C4194,"")</f>
        <v/>
      </c>
      <c r="E4194" t="str">
        <f t="shared" si="65"/>
        <v/>
      </c>
      <c r="F4194" s="1" t="str" cm="1">
        <f t="array" ref="F4194">IFERROR(INDEX($A$2:$A$4718,E4194),"")</f>
        <v/>
      </c>
    </row>
    <row r="4195" spans="1:6" x14ac:dyDescent="0.3">
      <c r="A4195" t="s">
        <v>3939</v>
      </c>
      <c r="B4195">
        <v>79420</v>
      </c>
      <c r="C4195" s="1">
        <f>ROWS($B$2:B4195)</f>
        <v>4194</v>
      </c>
      <c r="D4195" t="str">
        <f>IF(Formulaire!$D$35=Communes!B4195,Communes!C4195,"")</f>
        <v/>
      </c>
      <c r="E4195" t="str">
        <f t="shared" si="65"/>
        <v/>
      </c>
      <c r="F4195" s="1" t="str" cm="1">
        <f t="array" ref="F4195">IFERROR(INDEX($A$2:$A$4718,E4195),"")</f>
        <v/>
      </c>
    </row>
    <row r="4196" spans="1:6" x14ac:dyDescent="0.3">
      <c r="A4196" t="s">
        <v>3940</v>
      </c>
      <c r="B4196">
        <v>79420</v>
      </c>
      <c r="C4196" s="1">
        <f>ROWS($B$2:B4196)</f>
        <v>4195</v>
      </c>
      <c r="D4196" t="str">
        <f>IF(Formulaire!$D$35=Communes!B4196,Communes!C4196,"")</f>
        <v/>
      </c>
      <c r="E4196" t="str">
        <f t="shared" si="65"/>
        <v/>
      </c>
      <c r="F4196" s="1" t="str" cm="1">
        <f t="array" ref="F4196">IFERROR(INDEX($A$2:$A$4718,E4196),"")</f>
        <v/>
      </c>
    </row>
    <row r="4197" spans="1:6" x14ac:dyDescent="0.3">
      <c r="A4197" t="s">
        <v>3941</v>
      </c>
      <c r="B4197">
        <v>79240</v>
      </c>
      <c r="C4197" s="1">
        <f>ROWS($B$2:B4197)</f>
        <v>4196</v>
      </c>
      <c r="D4197" t="str">
        <f>IF(Formulaire!$D$35=Communes!B4197,Communes!C4197,"")</f>
        <v/>
      </c>
      <c r="E4197" t="str">
        <f t="shared" si="65"/>
        <v/>
      </c>
      <c r="F4197" s="1" t="str" cm="1">
        <f t="array" ref="F4197">IFERROR(INDEX($A$2:$A$4718,E4197),"")</f>
        <v/>
      </c>
    </row>
    <row r="4198" spans="1:6" x14ac:dyDescent="0.3">
      <c r="A4198" t="s">
        <v>3942</v>
      </c>
      <c r="B4198">
        <v>79170</v>
      </c>
      <c r="C4198" s="1">
        <f>ROWS($B$2:B4198)</f>
        <v>4197</v>
      </c>
      <c r="D4198" t="str">
        <f>IF(Formulaire!$D$35=Communes!B4198,Communes!C4198,"")</f>
        <v/>
      </c>
      <c r="E4198" t="str">
        <f t="shared" si="65"/>
        <v/>
      </c>
      <c r="F4198" s="1" t="str" cm="1">
        <f t="array" ref="F4198">IFERROR(INDEX($A$2:$A$4718,E4198),"")</f>
        <v/>
      </c>
    </row>
    <row r="4199" spans="1:6" x14ac:dyDescent="0.3">
      <c r="A4199" t="s">
        <v>3943</v>
      </c>
      <c r="B4199">
        <v>79310</v>
      </c>
      <c r="C4199" s="1">
        <f>ROWS($B$2:B4199)</f>
        <v>4198</v>
      </c>
      <c r="D4199" t="str">
        <f>IF(Formulaire!$D$35=Communes!B4199,Communes!C4199,"")</f>
        <v/>
      </c>
      <c r="E4199" t="str">
        <f t="shared" si="65"/>
        <v/>
      </c>
      <c r="F4199" s="1" t="str" cm="1">
        <f t="array" ref="F4199">IFERROR(INDEX($A$2:$A$4718,E4199),"")</f>
        <v/>
      </c>
    </row>
    <row r="4200" spans="1:6" x14ac:dyDescent="0.3">
      <c r="A4200" t="s">
        <v>3944</v>
      </c>
      <c r="B4200">
        <v>79170</v>
      </c>
      <c r="C4200" s="1">
        <f>ROWS($B$2:B4200)</f>
        <v>4199</v>
      </c>
      <c r="D4200" t="str">
        <f>IF(Formulaire!$D$35=Communes!B4200,Communes!C4200,"")</f>
        <v/>
      </c>
      <c r="E4200" t="str">
        <f t="shared" si="65"/>
        <v/>
      </c>
      <c r="F4200" s="1" t="str" cm="1">
        <f t="array" ref="F4200">IFERROR(INDEX($A$2:$A$4718,E4200),"")</f>
        <v/>
      </c>
    </row>
    <row r="4201" spans="1:6" x14ac:dyDescent="0.3">
      <c r="A4201" t="s">
        <v>3945</v>
      </c>
      <c r="B4201">
        <v>79200</v>
      </c>
      <c r="C4201" s="1">
        <f>ROWS($B$2:B4201)</f>
        <v>4200</v>
      </c>
      <c r="D4201" t="str">
        <f>IF(Formulaire!$D$35=Communes!B4201,Communes!C4201,"")</f>
        <v/>
      </c>
      <c r="E4201" t="str">
        <f t="shared" si="65"/>
        <v/>
      </c>
      <c r="F4201" s="1" t="str" cm="1">
        <f t="array" ref="F4201">IFERROR(INDEX($A$2:$A$4718,E4201),"")</f>
        <v/>
      </c>
    </row>
    <row r="4202" spans="1:6" x14ac:dyDescent="0.3">
      <c r="A4202" t="s">
        <v>3946</v>
      </c>
      <c r="B4202">
        <v>79170</v>
      </c>
      <c r="C4202" s="1">
        <f>ROWS($B$2:B4202)</f>
        <v>4201</v>
      </c>
      <c r="D4202" t="str">
        <f>IF(Formulaire!$D$35=Communes!B4202,Communes!C4202,"")</f>
        <v/>
      </c>
      <c r="E4202" t="str">
        <f t="shared" si="65"/>
        <v/>
      </c>
      <c r="F4202" s="1" t="str" cm="1">
        <f t="array" ref="F4202">IFERROR(INDEX($A$2:$A$4718,E4202),"")</f>
        <v/>
      </c>
    </row>
    <row r="4203" spans="1:6" x14ac:dyDescent="0.3">
      <c r="A4203" t="s">
        <v>3947</v>
      </c>
      <c r="B4203">
        <v>79110</v>
      </c>
      <c r="C4203" s="1">
        <f>ROWS($B$2:B4203)</f>
        <v>4202</v>
      </c>
      <c r="D4203" t="str">
        <f>IF(Formulaire!$D$35=Communes!B4203,Communes!C4203,"")</f>
        <v/>
      </c>
      <c r="E4203" t="str">
        <f t="shared" si="65"/>
        <v/>
      </c>
      <c r="F4203" s="1" t="str" cm="1">
        <f t="array" ref="F4203">IFERROR(INDEX($A$2:$A$4718,E4203),"")</f>
        <v/>
      </c>
    </row>
    <row r="4204" spans="1:6" x14ac:dyDescent="0.3">
      <c r="A4204" t="s">
        <v>3948</v>
      </c>
      <c r="B4204">
        <v>79360</v>
      </c>
      <c r="C4204" s="1">
        <f>ROWS($B$2:B4204)</f>
        <v>4203</v>
      </c>
      <c r="D4204" t="str">
        <f>IF(Formulaire!$D$35=Communes!B4204,Communes!C4204,"")</f>
        <v/>
      </c>
      <c r="E4204" t="str">
        <f t="shared" si="65"/>
        <v/>
      </c>
      <c r="F4204" s="1" t="str" cm="1">
        <f t="array" ref="F4204">IFERROR(INDEX($A$2:$A$4718,E4204),"")</f>
        <v/>
      </c>
    </row>
    <row r="4205" spans="1:6" x14ac:dyDescent="0.3">
      <c r="A4205" t="s">
        <v>3949</v>
      </c>
      <c r="B4205">
        <v>79160</v>
      </c>
      <c r="C4205" s="1">
        <f>ROWS($B$2:B4205)</f>
        <v>4204</v>
      </c>
      <c r="D4205" t="str">
        <f>IF(Formulaire!$D$35=Communes!B4205,Communes!C4205,"")</f>
        <v/>
      </c>
      <c r="E4205" t="str">
        <f t="shared" si="65"/>
        <v/>
      </c>
      <c r="F4205" s="1" t="str" cm="1">
        <f t="array" ref="F4205">IFERROR(INDEX($A$2:$A$4718,E4205),"")</f>
        <v/>
      </c>
    </row>
    <row r="4206" spans="1:6" x14ac:dyDescent="0.3">
      <c r="A4206" t="s">
        <v>3950</v>
      </c>
      <c r="B4206">
        <v>79170</v>
      </c>
      <c r="C4206" s="1">
        <f>ROWS($B$2:B4206)</f>
        <v>4205</v>
      </c>
      <c r="D4206" t="str">
        <f>IF(Formulaire!$D$35=Communes!B4206,Communes!C4206,"")</f>
        <v/>
      </c>
      <c r="E4206" t="str">
        <f t="shared" si="65"/>
        <v/>
      </c>
      <c r="F4206" s="1" t="str" cm="1">
        <f t="array" ref="F4206">IFERROR(INDEX($A$2:$A$4718,E4206),"")</f>
        <v/>
      </c>
    </row>
    <row r="4207" spans="1:6" x14ac:dyDescent="0.3">
      <c r="A4207" t="s">
        <v>1099</v>
      </c>
      <c r="B4207">
        <v>79310</v>
      </c>
      <c r="C4207" s="1">
        <f>ROWS($B$2:B4207)</f>
        <v>4206</v>
      </c>
      <c r="D4207" t="str">
        <f>IF(Formulaire!$D$35=Communes!B4207,Communes!C4207,"")</f>
        <v/>
      </c>
      <c r="E4207" t="str">
        <f t="shared" si="65"/>
        <v/>
      </c>
      <c r="F4207" s="1" t="str" cm="1">
        <f t="array" ref="F4207">IFERROR(INDEX($A$2:$A$4718,E4207),"")</f>
        <v/>
      </c>
    </row>
    <row r="4208" spans="1:6" x14ac:dyDescent="0.3">
      <c r="A4208" t="s">
        <v>3951</v>
      </c>
      <c r="B4208">
        <v>79230</v>
      </c>
      <c r="C4208" s="1">
        <f>ROWS($B$2:B4208)</f>
        <v>4207</v>
      </c>
      <c r="D4208" t="str">
        <f>IF(Formulaire!$D$35=Communes!B4208,Communes!C4208,"")</f>
        <v/>
      </c>
      <c r="E4208" t="str">
        <f t="shared" si="65"/>
        <v/>
      </c>
      <c r="F4208" s="1" t="str" cm="1">
        <f t="array" ref="F4208">IFERROR(INDEX($A$2:$A$4718,E4208),"")</f>
        <v/>
      </c>
    </row>
    <row r="4209" spans="1:6" x14ac:dyDescent="0.3">
      <c r="A4209" t="s">
        <v>3952</v>
      </c>
      <c r="B4209">
        <v>79220</v>
      </c>
      <c r="C4209" s="1">
        <f>ROWS($B$2:B4209)</f>
        <v>4208</v>
      </c>
      <c r="D4209" t="str">
        <f>IF(Formulaire!$D$35=Communes!B4209,Communes!C4209,"")</f>
        <v/>
      </c>
      <c r="E4209" t="str">
        <f t="shared" si="65"/>
        <v/>
      </c>
      <c r="F4209" s="1" t="str" cm="1">
        <f t="array" ref="F4209">IFERROR(INDEX($A$2:$A$4718,E4209),"")</f>
        <v/>
      </c>
    </row>
    <row r="4210" spans="1:6" x14ac:dyDescent="0.3">
      <c r="A4210" t="s">
        <v>3956</v>
      </c>
      <c r="B4210">
        <v>86430</v>
      </c>
      <c r="C4210" s="1">
        <f>ROWS($B$2:B4210)</f>
        <v>4209</v>
      </c>
      <c r="D4210" t="str">
        <f>IF(Formulaire!$D$35=Communes!B4210,Communes!C4210,"")</f>
        <v/>
      </c>
      <c r="E4210" t="str">
        <f t="shared" si="65"/>
        <v/>
      </c>
      <c r="F4210" s="1" t="str" cm="1">
        <f t="array" ref="F4210">IFERROR(INDEX($A$2:$A$4718,E4210),"")</f>
        <v/>
      </c>
    </row>
    <row r="4211" spans="1:6" x14ac:dyDescent="0.3">
      <c r="A4211" t="s">
        <v>3957</v>
      </c>
      <c r="B4211">
        <v>86110</v>
      </c>
      <c r="C4211" s="1">
        <f>ROWS($B$2:B4211)</f>
        <v>4210</v>
      </c>
      <c r="D4211" t="str">
        <f>IF(Formulaire!$D$35=Communes!B4211,Communes!C4211,"")</f>
        <v/>
      </c>
      <c r="E4211" t="str">
        <f t="shared" si="65"/>
        <v/>
      </c>
      <c r="F4211" s="1" t="str" cm="1">
        <f t="array" ref="F4211">IFERROR(INDEX($A$2:$A$4718,E4211),"")</f>
        <v/>
      </c>
    </row>
    <row r="4212" spans="1:6" x14ac:dyDescent="0.3">
      <c r="A4212" t="s">
        <v>2599</v>
      </c>
      <c r="B4212">
        <v>86700</v>
      </c>
      <c r="C4212" s="1">
        <f>ROWS($B$2:B4212)</f>
        <v>4211</v>
      </c>
      <c r="D4212" t="str">
        <f>IF(Formulaire!$D$35=Communes!B4212,Communes!C4212,"")</f>
        <v/>
      </c>
      <c r="E4212" t="str">
        <f t="shared" si="65"/>
        <v/>
      </c>
      <c r="F4212" s="1" t="str" cm="1">
        <f t="array" ref="F4212">IFERROR(INDEX($A$2:$A$4718,E4212),"")</f>
        <v/>
      </c>
    </row>
    <row r="4213" spans="1:6" x14ac:dyDescent="0.3">
      <c r="A4213" t="s">
        <v>3958</v>
      </c>
      <c r="B4213">
        <v>86260</v>
      </c>
      <c r="C4213" s="1">
        <f>ROWS($B$2:B4213)</f>
        <v>4212</v>
      </c>
      <c r="D4213" t="str">
        <f>IF(Formulaire!$D$35=Communes!B4213,Communes!C4213,"")</f>
        <v/>
      </c>
      <c r="E4213" t="str">
        <f t="shared" si="65"/>
        <v/>
      </c>
      <c r="F4213" s="1" t="str" cm="1">
        <f t="array" ref="F4213">IFERROR(INDEX($A$2:$A$4718,E4213),"")</f>
        <v/>
      </c>
    </row>
    <row r="4214" spans="1:6" x14ac:dyDescent="0.3">
      <c r="A4214" t="s">
        <v>686</v>
      </c>
      <c r="B4214">
        <v>86330</v>
      </c>
      <c r="C4214" s="1">
        <f>ROWS($B$2:B4214)</f>
        <v>4213</v>
      </c>
      <c r="D4214" t="str">
        <f>IF(Formulaire!$D$35=Communes!B4214,Communes!C4214,"")</f>
        <v/>
      </c>
      <c r="E4214" t="str">
        <f t="shared" si="65"/>
        <v/>
      </c>
      <c r="F4214" s="1" t="str" cm="1">
        <f t="array" ref="F4214">IFERROR(INDEX($A$2:$A$4718,E4214),"")</f>
        <v/>
      </c>
    </row>
    <row r="4215" spans="1:6" x14ac:dyDescent="0.3">
      <c r="A4215" t="s">
        <v>3954</v>
      </c>
      <c r="B4215">
        <v>86310</v>
      </c>
      <c r="C4215" s="1">
        <f>ROWS($B$2:B4215)</f>
        <v>4214</v>
      </c>
      <c r="D4215" t="str">
        <f>IF(Formulaire!$D$35=Communes!B4215,Communes!C4215,"")</f>
        <v/>
      </c>
      <c r="E4215" t="str">
        <f t="shared" si="65"/>
        <v/>
      </c>
      <c r="F4215" s="1" t="str" cm="1">
        <f t="array" ref="F4215">IFERROR(INDEX($A$2:$A$4718,E4215),"")</f>
        <v/>
      </c>
    </row>
    <row r="4216" spans="1:6" x14ac:dyDescent="0.3">
      <c r="A4216" t="s">
        <v>3959</v>
      </c>
      <c r="B4216">
        <v>86100</v>
      </c>
      <c r="C4216" s="1">
        <f>ROWS($B$2:B4216)</f>
        <v>4215</v>
      </c>
      <c r="D4216" t="str">
        <f>IF(Formulaire!$D$35=Communes!B4216,Communes!C4216,"")</f>
        <v/>
      </c>
      <c r="E4216" t="str">
        <f t="shared" si="65"/>
        <v/>
      </c>
      <c r="F4216" s="1" t="str" cm="1">
        <f t="array" ref="F4216">IFERROR(INDEX($A$2:$A$4718,E4216),"")</f>
        <v/>
      </c>
    </row>
    <row r="4217" spans="1:6" x14ac:dyDescent="0.3">
      <c r="A4217" t="s">
        <v>1104</v>
      </c>
      <c r="B4217">
        <v>86200</v>
      </c>
      <c r="C4217" s="1">
        <f>ROWS($B$2:B4217)</f>
        <v>4216</v>
      </c>
      <c r="D4217" t="str">
        <f>IF(Formulaire!$D$35=Communes!B4217,Communes!C4217,"")</f>
        <v/>
      </c>
      <c r="E4217" t="str">
        <f t="shared" si="65"/>
        <v/>
      </c>
      <c r="F4217" s="1" t="str" cm="1">
        <f t="array" ref="F4217">IFERROR(INDEX($A$2:$A$4718,E4217),"")</f>
        <v/>
      </c>
    </row>
    <row r="4218" spans="1:6" x14ac:dyDescent="0.3">
      <c r="A4218" t="s">
        <v>3960</v>
      </c>
      <c r="B4218">
        <v>86210</v>
      </c>
      <c r="C4218" s="1">
        <f>ROWS($B$2:B4218)</f>
        <v>4217</v>
      </c>
      <c r="D4218" t="str">
        <f>IF(Formulaire!$D$35=Communes!B4218,Communes!C4218,"")</f>
        <v/>
      </c>
      <c r="E4218" t="str">
        <f t="shared" si="65"/>
        <v/>
      </c>
      <c r="F4218" s="1" t="str" cm="1">
        <f t="array" ref="F4218">IFERROR(INDEX($A$2:$A$4718,E4218),"")</f>
        <v/>
      </c>
    </row>
    <row r="4219" spans="1:6" x14ac:dyDescent="0.3">
      <c r="A4219" t="s">
        <v>3961</v>
      </c>
      <c r="B4219">
        <v>86340</v>
      </c>
      <c r="C4219" s="1">
        <f>ROWS($B$2:B4219)</f>
        <v>4218</v>
      </c>
      <c r="D4219" t="str">
        <f>IF(Formulaire!$D$35=Communes!B4219,Communes!C4219,"")</f>
        <v/>
      </c>
      <c r="E4219" t="str">
        <f t="shared" si="65"/>
        <v/>
      </c>
      <c r="F4219" s="1" t="str" cm="1">
        <f t="array" ref="F4219">IFERROR(INDEX($A$2:$A$4718,E4219),"")</f>
        <v/>
      </c>
    </row>
    <row r="4220" spans="1:6" x14ac:dyDescent="0.3">
      <c r="A4220" t="s">
        <v>3962</v>
      </c>
      <c r="B4220">
        <v>86430</v>
      </c>
      <c r="C4220" s="1">
        <f>ROWS($B$2:B4220)</f>
        <v>4219</v>
      </c>
      <c r="D4220" t="str">
        <f>IF(Formulaire!$D$35=Communes!B4220,Communes!C4220,"")</f>
        <v/>
      </c>
      <c r="E4220" t="str">
        <f t="shared" si="65"/>
        <v/>
      </c>
      <c r="F4220" s="1" t="str" cm="1">
        <f t="array" ref="F4220">IFERROR(INDEX($A$2:$A$4718,E4220),"")</f>
        <v/>
      </c>
    </row>
    <row r="4221" spans="1:6" x14ac:dyDescent="0.3">
      <c r="A4221" t="s">
        <v>3205</v>
      </c>
      <c r="B4221">
        <v>86250</v>
      </c>
      <c r="C4221" s="1">
        <f>ROWS($B$2:B4221)</f>
        <v>4220</v>
      </c>
      <c r="D4221" t="str">
        <f>IF(Formulaire!$D$35=Communes!B4221,Communes!C4221,"")</f>
        <v/>
      </c>
      <c r="E4221" t="str">
        <f t="shared" si="65"/>
        <v/>
      </c>
      <c r="F4221" s="1" t="str" cm="1">
        <f t="array" ref="F4221">IFERROR(INDEX($A$2:$A$4718,E4221),"")</f>
        <v/>
      </c>
    </row>
    <row r="4222" spans="1:6" x14ac:dyDescent="0.3">
      <c r="A4222" t="s">
        <v>284</v>
      </c>
      <c r="B4222">
        <v>86330</v>
      </c>
      <c r="C4222" s="1">
        <f>ROWS($B$2:B4222)</f>
        <v>4221</v>
      </c>
      <c r="D4222" t="str">
        <f>IF(Formulaire!$D$35=Communes!B4222,Communes!C4222,"")</f>
        <v/>
      </c>
      <c r="E4222" t="str">
        <f t="shared" si="65"/>
        <v/>
      </c>
      <c r="F4222" s="1" t="str" cm="1">
        <f t="array" ref="F4222">IFERROR(INDEX($A$2:$A$4718,E4222),"")</f>
        <v/>
      </c>
    </row>
    <row r="4223" spans="1:6" x14ac:dyDescent="0.3">
      <c r="A4223" t="s">
        <v>3963</v>
      </c>
      <c r="B4223">
        <v>86530</v>
      </c>
      <c r="C4223" s="1">
        <f>ROWS($B$2:B4223)</f>
        <v>4222</v>
      </c>
      <c r="D4223" t="str">
        <f>IF(Formulaire!$D$35=Communes!B4223,Communes!C4223,"")</f>
        <v/>
      </c>
      <c r="E4223" t="str">
        <f t="shared" si="65"/>
        <v/>
      </c>
      <c r="F4223" s="1" t="str" cm="1">
        <f t="array" ref="F4223">IFERROR(INDEX($A$2:$A$4718,E4223),"")</f>
        <v/>
      </c>
    </row>
    <row r="4224" spans="1:6" x14ac:dyDescent="0.3">
      <c r="A4224" t="s">
        <v>3964</v>
      </c>
      <c r="B4224">
        <v>86460</v>
      </c>
      <c r="C4224" s="1">
        <f>ROWS($B$2:B4224)</f>
        <v>4223</v>
      </c>
      <c r="D4224" t="str">
        <f>IF(Formulaire!$D$35=Communes!B4224,Communes!C4224,"")</f>
        <v/>
      </c>
      <c r="E4224" t="str">
        <f t="shared" si="65"/>
        <v/>
      </c>
      <c r="F4224" s="1" t="str" cm="1">
        <f t="array" ref="F4224">IFERROR(INDEX($A$2:$A$4718,E4224),"")</f>
        <v/>
      </c>
    </row>
    <row r="4225" spans="1:6" x14ac:dyDescent="0.3">
      <c r="A4225" t="s">
        <v>3965</v>
      </c>
      <c r="B4225">
        <v>86170</v>
      </c>
      <c r="C4225" s="1">
        <f>ROWS($B$2:B4225)</f>
        <v>4224</v>
      </c>
      <c r="D4225" t="str">
        <f>IF(Formulaire!$D$35=Communes!B4225,Communes!C4225,"")</f>
        <v/>
      </c>
      <c r="E4225" t="str">
        <f t="shared" si="65"/>
        <v/>
      </c>
      <c r="F4225" s="1" t="str" cm="1">
        <f t="array" ref="F4225">IFERROR(INDEX($A$2:$A$4718,E4225),"")</f>
        <v/>
      </c>
    </row>
    <row r="4226" spans="1:6" x14ac:dyDescent="0.3">
      <c r="A4226" t="s">
        <v>3966</v>
      </c>
      <c r="B4226">
        <v>86190</v>
      </c>
      <c r="C4226" s="1">
        <f>ROWS($B$2:B4226)</f>
        <v>4225</v>
      </c>
      <c r="D4226" t="str">
        <f>IF(Formulaire!$D$35=Communes!B4226,Communes!C4226,"")</f>
        <v/>
      </c>
      <c r="E4226" t="str">
        <f t="shared" si="65"/>
        <v/>
      </c>
      <c r="F4226" s="1" t="str" cm="1">
        <f t="array" ref="F4226">IFERROR(INDEX($A$2:$A$4718,E4226),"")</f>
        <v/>
      </c>
    </row>
    <row r="4227" spans="1:6" x14ac:dyDescent="0.3">
      <c r="A4227" t="s">
        <v>3967</v>
      </c>
      <c r="B4227">
        <v>86200</v>
      </c>
      <c r="C4227" s="1">
        <f>ROWS($B$2:B4227)</f>
        <v>4226</v>
      </c>
      <c r="D4227" t="str">
        <f>IF(Formulaire!$D$35=Communes!B4227,Communes!C4227,"")</f>
        <v/>
      </c>
      <c r="E4227" t="str">
        <f t="shared" ref="E4227:E4290" si="66">IFERROR(SMALL($D:$D,C4227),"")</f>
        <v/>
      </c>
      <c r="F4227" s="1" t="str" cm="1">
        <f t="array" ref="F4227">IFERROR(INDEX($A$2:$A$4718,E4227),"")</f>
        <v/>
      </c>
    </row>
    <row r="4228" spans="1:6" x14ac:dyDescent="0.3">
      <c r="A4228" t="s">
        <v>3968</v>
      </c>
      <c r="B4228">
        <v>86130</v>
      </c>
      <c r="C4228" s="1">
        <f>ROWS($B$2:B4228)</f>
        <v>4227</v>
      </c>
      <c r="D4228" t="str">
        <f>IF(Formulaire!$D$35=Communes!B4228,Communes!C4228,"")</f>
        <v/>
      </c>
      <c r="E4228" t="str">
        <f t="shared" si="66"/>
        <v/>
      </c>
      <c r="F4228" s="1" t="str" cm="1">
        <f t="array" ref="F4228">IFERROR(INDEX($A$2:$A$4718,E4228),"")</f>
        <v/>
      </c>
    </row>
    <row r="4229" spans="1:6" x14ac:dyDescent="0.3">
      <c r="A4229" t="s">
        <v>3968</v>
      </c>
      <c r="B4229">
        <v>86490</v>
      </c>
      <c r="C4229" s="1">
        <f>ROWS($B$2:B4229)</f>
        <v>4228</v>
      </c>
      <c r="D4229" t="str">
        <f>IF(Formulaire!$D$35=Communes!B4229,Communes!C4229,"")</f>
        <v/>
      </c>
      <c r="E4229" t="str">
        <f t="shared" si="66"/>
        <v/>
      </c>
      <c r="F4229" s="1" t="str" cm="1">
        <f t="array" ref="F4229">IFERROR(INDEX($A$2:$A$4718,E4229),"")</f>
        <v/>
      </c>
    </row>
    <row r="4230" spans="1:6" x14ac:dyDescent="0.3">
      <c r="A4230" t="s">
        <v>3968</v>
      </c>
      <c r="B4230">
        <v>86490</v>
      </c>
      <c r="C4230" s="1">
        <f>ROWS($B$2:B4230)</f>
        <v>4229</v>
      </c>
      <c r="D4230" t="str">
        <f>IF(Formulaire!$D$35=Communes!B4230,Communes!C4230,"")</f>
        <v/>
      </c>
      <c r="E4230" t="str">
        <f t="shared" si="66"/>
        <v/>
      </c>
      <c r="F4230" s="1" t="str" cm="1">
        <f t="array" ref="F4230">IFERROR(INDEX($A$2:$A$4718,E4230),"")</f>
        <v/>
      </c>
    </row>
    <row r="4231" spans="1:6" x14ac:dyDescent="0.3">
      <c r="A4231" t="s">
        <v>3969</v>
      </c>
      <c r="B4231">
        <v>86210</v>
      </c>
      <c r="C4231" s="1">
        <f>ROWS($B$2:B4231)</f>
        <v>4230</v>
      </c>
      <c r="D4231" t="str">
        <f>IF(Formulaire!$D$35=Communes!B4231,Communes!C4231,"")</f>
        <v/>
      </c>
      <c r="E4231" t="str">
        <f t="shared" si="66"/>
        <v/>
      </c>
      <c r="F4231" s="1" t="str" cm="1">
        <f t="array" ref="F4231">IFERROR(INDEX($A$2:$A$4718,E4231),"")</f>
        <v/>
      </c>
    </row>
    <row r="4232" spans="1:6" x14ac:dyDescent="0.3">
      <c r="A4232" t="s">
        <v>3970</v>
      </c>
      <c r="B4232">
        <v>86120</v>
      </c>
      <c r="C4232" s="1">
        <f>ROWS($B$2:B4232)</f>
        <v>4231</v>
      </c>
      <c r="D4232" t="str">
        <f>IF(Formulaire!$D$35=Communes!B4232,Communes!C4232,"")</f>
        <v/>
      </c>
      <c r="E4232" t="str">
        <f t="shared" si="66"/>
        <v/>
      </c>
      <c r="F4232" s="1" t="str" cm="1">
        <f t="array" ref="F4232">IFERROR(INDEX($A$2:$A$4718,E4232),"")</f>
        <v/>
      </c>
    </row>
    <row r="4233" spans="1:6" x14ac:dyDescent="0.3">
      <c r="A4233" t="s">
        <v>3971</v>
      </c>
      <c r="B4233">
        <v>86420</v>
      </c>
      <c r="C4233" s="1">
        <f>ROWS($B$2:B4233)</f>
        <v>4232</v>
      </c>
      <c r="D4233" t="str">
        <f>IF(Formulaire!$D$35=Communes!B4233,Communes!C4233,"")</f>
        <v/>
      </c>
      <c r="E4233" t="str">
        <f t="shared" si="66"/>
        <v/>
      </c>
      <c r="F4233" s="1" t="str" cm="1">
        <f t="array" ref="F4233">IFERROR(INDEX($A$2:$A$4718,E4233),"")</f>
        <v/>
      </c>
    </row>
    <row r="4234" spans="1:6" x14ac:dyDescent="0.3">
      <c r="A4234" t="s">
        <v>3972</v>
      </c>
      <c r="B4234">
        <v>86190</v>
      </c>
      <c r="C4234" s="1">
        <f>ROWS($B$2:B4234)</f>
        <v>4233</v>
      </c>
      <c r="D4234" t="str">
        <f>IF(Formulaire!$D$35=Communes!B4234,Communes!C4234,"")</f>
        <v/>
      </c>
      <c r="E4234" t="str">
        <f t="shared" si="66"/>
        <v/>
      </c>
      <c r="F4234" s="1" t="str" cm="1">
        <f t="array" ref="F4234">IFERROR(INDEX($A$2:$A$4718,E4234),"")</f>
        <v/>
      </c>
    </row>
    <row r="4235" spans="1:6" x14ac:dyDescent="0.3">
      <c r="A4235" t="s">
        <v>3973</v>
      </c>
      <c r="B4235">
        <v>86310</v>
      </c>
      <c r="C4235" s="1">
        <f>ROWS($B$2:B4235)</f>
        <v>4234</v>
      </c>
      <c r="D4235" t="str">
        <f>IF(Formulaire!$D$35=Communes!B4235,Communes!C4235,"")</f>
        <v/>
      </c>
      <c r="E4235" t="str">
        <f t="shared" si="66"/>
        <v/>
      </c>
      <c r="F4235" s="1" t="str" cm="1">
        <f t="array" ref="F4235">IFERROR(INDEX($A$2:$A$4718,E4235),"")</f>
        <v/>
      </c>
    </row>
    <row r="4236" spans="1:6" x14ac:dyDescent="0.3">
      <c r="A4236" t="s">
        <v>3974</v>
      </c>
      <c r="B4236">
        <v>86120</v>
      </c>
      <c r="C4236" s="1">
        <f>ROWS($B$2:B4236)</f>
        <v>4235</v>
      </c>
      <c r="D4236" t="str">
        <f>IF(Formulaire!$D$35=Communes!B4236,Communes!C4236,"")</f>
        <v/>
      </c>
      <c r="E4236" t="str">
        <f t="shared" si="66"/>
        <v/>
      </c>
      <c r="F4236" s="1" t="str" cm="1">
        <f t="array" ref="F4236">IFERROR(INDEX($A$2:$A$4718,E4236),"")</f>
        <v/>
      </c>
    </row>
    <row r="4237" spans="1:6" x14ac:dyDescent="0.3">
      <c r="A4237" t="s">
        <v>3975</v>
      </c>
      <c r="B4237">
        <v>86580</v>
      </c>
      <c r="C4237" s="1">
        <f>ROWS($B$2:B4237)</f>
        <v>4236</v>
      </c>
      <c r="D4237" t="str">
        <f>IF(Formulaire!$D$35=Communes!B4237,Communes!C4237,"")</f>
        <v/>
      </c>
      <c r="E4237" t="str">
        <f t="shared" si="66"/>
        <v/>
      </c>
      <c r="F4237" s="1" t="str" cm="1">
        <f t="array" ref="F4237">IFERROR(INDEX($A$2:$A$4718,E4237),"")</f>
        <v/>
      </c>
    </row>
    <row r="4238" spans="1:6" x14ac:dyDescent="0.3">
      <c r="A4238" t="s">
        <v>3976</v>
      </c>
      <c r="B4238">
        <v>86800</v>
      </c>
      <c r="C4238" s="1">
        <f>ROWS($B$2:B4238)</f>
        <v>4237</v>
      </c>
      <c r="D4238" t="str">
        <f>IF(Formulaire!$D$35=Communes!B4238,Communes!C4238,"")</f>
        <v/>
      </c>
      <c r="E4238" t="str">
        <f t="shared" si="66"/>
        <v/>
      </c>
      <c r="F4238" s="1" t="str" cm="1">
        <f t="array" ref="F4238">IFERROR(INDEX($A$2:$A$4718,E4238),"")</f>
        <v/>
      </c>
    </row>
    <row r="4239" spans="1:6" x14ac:dyDescent="0.3">
      <c r="A4239" t="s">
        <v>3977</v>
      </c>
      <c r="B4239">
        <v>86400</v>
      </c>
      <c r="C4239" s="1">
        <f>ROWS($B$2:B4239)</f>
        <v>4238</v>
      </c>
      <c r="D4239" t="str">
        <f>IF(Formulaire!$D$35=Communes!B4239,Communes!C4239,"")</f>
        <v/>
      </c>
      <c r="E4239" t="str">
        <f t="shared" si="66"/>
        <v/>
      </c>
      <c r="F4239" s="1" t="str" cm="1">
        <f t="array" ref="F4239">IFERROR(INDEX($A$2:$A$4718,E4239),"")</f>
        <v/>
      </c>
    </row>
    <row r="4240" spans="1:6" x14ac:dyDescent="0.3">
      <c r="A4240" t="s">
        <v>373</v>
      </c>
      <c r="B4240">
        <v>86300</v>
      </c>
      <c r="C4240" s="1">
        <f>ROWS($B$2:B4240)</f>
        <v>4239</v>
      </c>
      <c r="D4240" t="str">
        <f>IF(Formulaire!$D$35=Communes!B4240,Communes!C4240,"")</f>
        <v/>
      </c>
      <c r="E4240" t="str">
        <f t="shared" si="66"/>
        <v/>
      </c>
      <c r="F4240" s="1" t="str" cm="1">
        <f t="array" ref="F4240">IFERROR(INDEX($A$2:$A$4718,E4240),"")</f>
        <v/>
      </c>
    </row>
    <row r="4241" spans="1:6" x14ac:dyDescent="0.3">
      <c r="A4241" t="s">
        <v>3978</v>
      </c>
      <c r="B4241">
        <v>86210</v>
      </c>
      <c r="C4241" s="1">
        <f>ROWS($B$2:B4241)</f>
        <v>4240</v>
      </c>
      <c r="D4241" t="str">
        <f>IF(Formulaire!$D$35=Communes!B4241,Communes!C4241,"")</f>
        <v/>
      </c>
      <c r="E4241" t="str">
        <f t="shared" si="66"/>
        <v/>
      </c>
      <c r="F4241" s="1" t="str" cm="1">
        <f t="array" ref="F4241">IFERROR(INDEX($A$2:$A$4718,E4241),"")</f>
        <v/>
      </c>
    </row>
    <row r="4242" spans="1:6" x14ac:dyDescent="0.3">
      <c r="A4242" t="s">
        <v>3979</v>
      </c>
      <c r="B4242">
        <v>86410</v>
      </c>
      <c r="C4242" s="1">
        <f>ROWS($B$2:B4242)</f>
        <v>4241</v>
      </c>
      <c r="D4242" t="str">
        <f>IF(Formulaire!$D$35=Communes!B4242,Communes!C4242,"")</f>
        <v/>
      </c>
      <c r="E4242" t="str">
        <f t="shared" si="66"/>
        <v/>
      </c>
      <c r="F4242" s="1" t="str" cm="1">
        <f t="array" ref="F4242">IFERROR(INDEX($A$2:$A$4718,E4242),"")</f>
        <v/>
      </c>
    </row>
    <row r="4243" spans="1:6" x14ac:dyDescent="0.3">
      <c r="A4243" t="s">
        <v>3980</v>
      </c>
      <c r="B4243">
        <v>86390</v>
      </c>
      <c r="C4243" s="1">
        <f>ROWS($B$2:B4243)</f>
        <v>4242</v>
      </c>
      <c r="D4243" t="str">
        <f>IF(Formulaire!$D$35=Communes!B4243,Communes!C4243,"")</f>
        <v/>
      </c>
      <c r="E4243" t="str">
        <f t="shared" si="66"/>
        <v/>
      </c>
      <c r="F4243" s="1" t="str" cm="1">
        <f t="array" ref="F4243">IFERROR(INDEX($A$2:$A$4718,E4243),"")</f>
        <v/>
      </c>
    </row>
    <row r="4244" spans="1:6" x14ac:dyDescent="0.3">
      <c r="A4244" t="s">
        <v>3981</v>
      </c>
      <c r="B4244">
        <v>86120</v>
      </c>
      <c r="C4244" s="1">
        <f>ROWS($B$2:B4244)</f>
        <v>4243</v>
      </c>
      <c r="D4244" t="str">
        <f>IF(Formulaire!$D$35=Communes!B4244,Communes!C4244,"")</f>
        <v/>
      </c>
      <c r="E4244" t="str">
        <f t="shared" si="66"/>
        <v/>
      </c>
      <c r="F4244" s="1" t="str" cm="1">
        <f t="array" ref="F4244">IFERROR(INDEX($A$2:$A$4718,E4244),"")</f>
        <v/>
      </c>
    </row>
    <row r="4245" spans="1:6" x14ac:dyDescent="0.3">
      <c r="A4245" t="s">
        <v>3982</v>
      </c>
      <c r="B4245">
        <v>86290</v>
      </c>
      <c r="C4245" s="1">
        <f>ROWS($B$2:B4245)</f>
        <v>4244</v>
      </c>
      <c r="D4245" t="str">
        <f>IF(Formulaire!$D$35=Communes!B4245,Communes!C4245,"")</f>
        <v/>
      </c>
      <c r="E4245" t="str">
        <f t="shared" si="66"/>
        <v/>
      </c>
      <c r="F4245" s="1" t="str" cm="1">
        <f t="array" ref="F4245">IFERROR(INDEX($A$2:$A$4718,E4245),"")</f>
        <v/>
      </c>
    </row>
    <row r="4246" spans="1:6" x14ac:dyDescent="0.3">
      <c r="A4246" t="s">
        <v>199</v>
      </c>
      <c r="B4246">
        <v>86160</v>
      </c>
      <c r="C4246" s="1">
        <f>ROWS($B$2:B4246)</f>
        <v>4245</v>
      </c>
      <c r="D4246" t="str">
        <f>IF(Formulaire!$D$35=Communes!B4246,Communes!C4246,"")</f>
        <v/>
      </c>
      <c r="E4246" t="str">
        <f t="shared" si="66"/>
        <v/>
      </c>
      <c r="F4246" s="1" t="str" cm="1">
        <f t="array" ref="F4246">IFERROR(INDEX($A$2:$A$4718,E4246),"")</f>
        <v/>
      </c>
    </row>
    <row r="4247" spans="1:6" x14ac:dyDescent="0.3">
      <c r="A4247" t="s">
        <v>3983</v>
      </c>
      <c r="B4247">
        <v>86510</v>
      </c>
      <c r="C4247" s="1">
        <f>ROWS($B$2:B4247)</f>
        <v>4246</v>
      </c>
      <c r="D4247" t="str">
        <f>IF(Formulaire!$D$35=Communes!B4247,Communes!C4247,"")</f>
        <v/>
      </c>
      <c r="E4247" t="str">
        <f t="shared" si="66"/>
        <v/>
      </c>
      <c r="F4247" s="1" t="str" cm="1">
        <f t="array" ref="F4247">IFERROR(INDEX($A$2:$A$4718,E4247),"")</f>
        <v/>
      </c>
    </row>
    <row r="4248" spans="1:6" x14ac:dyDescent="0.3">
      <c r="A4248" t="s">
        <v>2914</v>
      </c>
      <c r="B4248">
        <v>86310</v>
      </c>
      <c r="C4248" s="1">
        <f>ROWS($B$2:B4248)</f>
        <v>4247</v>
      </c>
      <c r="D4248" t="str">
        <f>IF(Formulaire!$D$35=Communes!B4248,Communes!C4248,"")</f>
        <v/>
      </c>
      <c r="E4248" t="str">
        <f t="shared" si="66"/>
        <v/>
      </c>
      <c r="F4248" s="1" t="str" cm="1">
        <f t="array" ref="F4248">IFERROR(INDEX($A$2:$A$4718,E4248),"")</f>
        <v/>
      </c>
    </row>
    <row r="4249" spans="1:6" x14ac:dyDescent="0.3">
      <c r="A4249" t="s">
        <v>1367</v>
      </c>
      <c r="B4249">
        <v>86180</v>
      </c>
      <c r="C4249" s="1">
        <f>ROWS($B$2:B4249)</f>
        <v>4248</v>
      </c>
      <c r="D4249" t="str">
        <f>IF(Formulaire!$D$35=Communes!B4249,Communes!C4249,"")</f>
        <v/>
      </c>
      <c r="E4249" t="str">
        <f t="shared" si="66"/>
        <v/>
      </c>
      <c r="F4249" s="1" t="str" cm="1">
        <f t="array" ref="F4249">IFERROR(INDEX($A$2:$A$4718,E4249),"")</f>
        <v/>
      </c>
    </row>
    <row r="4250" spans="1:6" x14ac:dyDescent="0.3">
      <c r="A4250" t="s">
        <v>285</v>
      </c>
      <c r="B4250">
        <v>37160</v>
      </c>
      <c r="C4250" s="1">
        <f>ROWS($B$2:B4250)</f>
        <v>4249</v>
      </c>
      <c r="D4250" t="str">
        <f>IF(Formulaire!$D$35=Communes!B4250,Communes!C4250,"")</f>
        <v/>
      </c>
      <c r="E4250" t="str">
        <f t="shared" si="66"/>
        <v/>
      </c>
      <c r="F4250" s="1" t="str" cm="1">
        <f t="array" ref="F4250">IFERROR(INDEX($A$2:$A$4718,E4250),"")</f>
        <v/>
      </c>
    </row>
    <row r="4251" spans="1:6" x14ac:dyDescent="0.3">
      <c r="A4251" t="s">
        <v>3984</v>
      </c>
      <c r="B4251">
        <v>86200</v>
      </c>
      <c r="C4251" s="1">
        <f>ROWS($B$2:B4251)</f>
        <v>4250</v>
      </c>
      <c r="D4251" t="str">
        <f>IF(Formulaire!$D$35=Communes!B4251,Communes!C4251,"")</f>
        <v/>
      </c>
      <c r="E4251" t="str">
        <f t="shared" si="66"/>
        <v/>
      </c>
      <c r="F4251" s="1" t="str" cm="1">
        <f t="array" ref="F4251">IFERROR(INDEX($A$2:$A$4718,E4251),"")</f>
        <v/>
      </c>
    </row>
    <row r="4252" spans="1:6" x14ac:dyDescent="0.3">
      <c r="A4252" t="s">
        <v>3985</v>
      </c>
      <c r="B4252">
        <v>86600</v>
      </c>
      <c r="C4252" s="1">
        <f>ROWS($B$2:B4252)</f>
        <v>4251</v>
      </c>
      <c r="D4252" t="str">
        <f>IF(Formulaire!$D$35=Communes!B4252,Communes!C4252,"")</f>
        <v/>
      </c>
      <c r="E4252" t="str">
        <f t="shared" si="66"/>
        <v/>
      </c>
      <c r="F4252" s="1" t="str" cm="1">
        <f t="array" ref="F4252">IFERROR(INDEX($A$2:$A$4718,E4252),"")</f>
        <v/>
      </c>
    </row>
    <row r="4253" spans="1:6" x14ac:dyDescent="0.3">
      <c r="A4253" t="s">
        <v>3986</v>
      </c>
      <c r="B4253">
        <v>86530</v>
      </c>
      <c r="C4253" s="1">
        <f>ROWS($B$2:B4253)</f>
        <v>4252</v>
      </c>
      <c r="D4253" t="str">
        <f>IF(Formulaire!$D$35=Communes!B4253,Communes!C4253,"")</f>
        <v/>
      </c>
      <c r="E4253" t="str">
        <f t="shared" si="66"/>
        <v/>
      </c>
      <c r="F4253" s="1" t="str" cm="1">
        <f t="array" ref="F4253">IFERROR(INDEX($A$2:$A$4718,E4253),"")</f>
        <v/>
      </c>
    </row>
    <row r="4254" spans="1:6" x14ac:dyDescent="0.3">
      <c r="A4254" t="s">
        <v>314</v>
      </c>
      <c r="B4254">
        <v>86140</v>
      </c>
      <c r="C4254" s="1">
        <f>ROWS($B$2:B4254)</f>
        <v>4253</v>
      </c>
      <c r="D4254" t="str">
        <f>IF(Formulaire!$D$35=Communes!B4254,Communes!C4254,"")</f>
        <v/>
      </c>
      <c r="E4254" t="str">
        <f t="shared" si="66"/>
        <v/>
      </c>
      <c r="F4254" s="1" t="str" cm="1">
        <f t="array" ref="F4254">IFERROR(INDEX($A$2:$A$4718,E4254),"")</f>
        <v/>
      </c>
    </row>
    <row r="4255" spans="1:6" x14ac:dyDescent="0.3">
      <c r="A4255" t="s">
        <v>3987</v>
      </c>
      <c r="B4255">
        <v>86380</v>
      </c>
      <c r="C4255" s="1">
        <f>ROWS($B$2:B4255)</f>
        <v>4254</v>
      </c>
      <c r="D4255" t="str">
        <f>IF(Formulaire!$D$35=Communes!B4255,Communes!C4255,"")</f>
        <v/>
      </c>
      <c r="E4255" t="str">
        <f t="shared" si="66"/>
        <v/>
      </c>
      <c r="F4255" s="1" t="str" cm="1">
        <f t="array" ref="F4255">IFERROR(INDEX($A$2:$A$4718,E4255),"")</f>
        <v/>
      </c>
    </row>
    <row r="4256" spans="1:6" x14ac:dyDescent="0.3">
      <c r="A4256" t="s">
        <v>395</v>
      </c>
      <c r="B4256">
        <v>86200</v>
      </c>
      <c r="C4256" s="1">
        <f>ROWS($B$2:B4256)</f>
        <v>4255</v>
      </c>
      <c r="D4256" t="str">
        <f>IF(Formulaire!$D$35=Communes!B4256,Communes!C4256,"")</f>
        <v/>
      </c>
      <c r="E4256" t="str">
        <f t="shared" si="66"/>
        <v/>
      </c>
      <c r="F4256" s="1" t="str" cm="1">
        <f t="array" ref="F4256">IFERROR(INDEX($A$2:$A$4718,E4256),"")</f>
        <v/>
      </c>
    </row>
    <row r="4257" spans="1:6" x14ac:dyDescent="0.3">
      <c r="A4257" t="s">
        <v>3988</v>
      </c>
      <c r="B4257">
        <v>86190</v>
      </c>
      <c r="C4257" s="1">
        <f>ROWS($B$2:B4257)</f>
        <v>4256</v>
      </c>
      <c r="D4257" t="str">
        <f>IF(Formulaire!$D$35=Communes!B4257,Communes!C4257,"")</f>
        <v/>
      </c>
      <c r="E4257" t="str">
        <f t="shared" si="66"/>
        <v/>
      </c>
      <c r="F4257" s="1" t="str" cm="1">
        <f t="array" ref="F4257">IFERROR(INDEX($A$2:$A$4718,E4257),"")</f>
        <v/>
      </c>
    </row>
    <row r="4258" spans="1:6" x14ac:dyDescent="0.3">
      <c r="A4258" t="s">
        <v>3989</v>
      </c>
      <c r="B4258">
        <v>86510</v>
      </c>
      <c r="C4258" s="1">
        <f>ROWS($B$2:B4258)</f>
        <v>4257</v>
      </c>
      <c r="D4258" t="str">
        <f>IF(Formulaire!$D$35=Communes!B4258,Communes!C4258,"")</f>
        <v/>
      </c>
      <c r="E4258" t="str">
        <f t="shared" si="66"/>
        <v/>
      </c>
      <c r="F4258" s="1" t="str" cm="1">
        <f t="array" ref="F4258">IFERROR(INDEX($A$2:$A$4718,E4258),"")</f>
        <v/>
      </c>
    </row>
    <row r="4259" spans="1:6" x14ac:dyDescent="0.3">
      <c r="A4259" t="s">
        <v>3990</v>
      </c>
      <c r="B4259">
        <v>86160</v>
      </c>
      <c r="C4259" s="1">
        <f>ROWS($B$2:B4259)</f>
        <v>4258</v>
      </c>
      <c r="D4259" t="str">
        <f>IF(Formulaire!$D$35=Communes!B4259,Communes!C4259,"")</f>
        <v/>
      </c>
      <c r="E4259" t="str">
        <f t="shared" si="66"/>
        <v/>
      </c>
      <c r="F4259" s="1" t="str" cm="1">
        <f t="array" ref="F4259">IFERROR(INDEX($A$2:$A$4718,E4259),"")</f>
        <v/>
      </c>
    </row>
    <row r="4260" spans="1:6" x14ac:dyDescent="0.3">
      <c r="A4260" t="s">
        <v>3991</v>
      </c>
      <c r="B4260">
        <v>86170</v>
      </c>
      <c r="C4260" s="1">
        <f>ROWS($B$2:B4260)</f>
        <v>4259</v>
      </c>
      <c r="D4260" t="str">
        <f>IF(Formulaire!$D$35=Communes!B4260,Communes!C4260,"")</f>
        <v/>
      </c>
      <c r="E4260" t="str">
        <f t="shared" si="66"/>
        <v/>
      </c>
      <c r="F4260" s="1" t="str" cm="1">
        <f t="array" ref="F4260">IFERROR(INDEX($A$2:$A$4718,E4260),"")</f>
        <v/>
      </c>
    </row>
    <row r="4261" spans="1:6" x14ac:dyDescent="0.3">
      <c r="A4261" t="s">
        <v>3991</v>
      </c>
      <c r="B4261">
        <v>86170</v>
      </c>
      <c r="C4261" s="1">
        <f>ROWS($B$2:B4261)</f>
        <v>4260</v>
      </c>
      <c r="D4261" t="str">
        <f>IF(Formulaire!$D$35=Communes!B4261,Communes!C4261,"")</f>
        <v/>
      </c>
      <c r="E4261" t="str">
        <f t="shared" si="66"/>
        <v/>
      </c>
      <c r="F4261" s="1" t="str" cm="1">
        <f t="array" ref="F4261">IFERROR(INDEX($A$2:$A$4718,E4261),"")</f>
        <v/>
      </c>
    </row>
    <row r="4262" spans="1:6" x14ac:dyDescent="0.3">
      <c r="A4262" t="s">
        <v>400</v>
      </c>
      <c r="B4262">
        <v>86400</v>
      </c>
      <c r="C4262" s="1">
        <f>ROWS($B$2:B4262)</f>
        <v>4261</v>
      </c>
      <c r="D4262" t="str">
        <f>IF(Formulaire!$D$35=Communes!B4262,Communes!C4262,"")</f>
        <v/>
      </c>
      <c r="E4262" t="str">
        <f t="shared" si="66"/>
        <v/>
      </c>
      <c r="F4262" s="1" t="str" cm="1">
        <f t="array" ref="F4262">IFERROR(INDEX($A$2:$A$4718,E4262),"")</f>
        <v/>
      </c>
    </row>
    <row r="4263" spans="1:6" x14ac:dyDescent="0.3">
      <c r="A4263" t="s">
        <v>691</v>
      </c>
      <c r="B4263">
        <v>86250</v>
      </c>
      <c r="C4263" s="1">
        <f>ROWS($B$2:B4263)</f>
        <v>4262</v>
      </c>
      <c r="D4263" t="str">
        <f>IF(Formulaire!$D$35=Communes!B4263,Communes!C4263,"")</f>
        <v/>
      </c>
      <c r="E4263" t="str">
        <f t="shared" si="66"/>
        <v/>
      </c>
      <c r="F4263" s="1" t="str" cm="1">
        <f t="array" ref="F4263">IFERROR(INDEX($A$2:$A$4718,E4263),"")</f>
        <v/>
      </c>
    </row>
    <row r="4264" spans="1:6" x14ac:dyDescent="0.3">
      <c r="A4264" t="s">
        <v>3992</v>
      </c>
      <c r="B4264">
        <v>86210</v>
      </c>
      <c r="C4264" s="1">
        <f>ROWS($B$2:B4264)</f>
        <v>4263</v>
      </c>
      <c r="D4264" t="str">
        <f>IF(Formulaire!$D$35=Communes!B4264,Communes!C4264,"")</f>
        <v/>
      </c>
      <c r="E4264" t="str">
        <f t="shared" si="66"/>
        <v/>
      </c>
      <c r="F4264" s="1" t="str" cm="1">
        <f t="array" ref="F4264">IFERROR(INDEX($A$2:$A$4718,E4264),"")</f>
        <v/>
      </c>
    </row>
    <row r="4265" spans="1:6" x14ac:dyDescent="0.3">
      <c r="A4265" t="s">
        <v>3993</v>
      </c>
      <c r="B4265">
        <v>86300</v>
      </c>
      <c r="C4265" s="1">
        <f>ROWS($B$2:B4265)</f>
        <v>4264</v>
      </c>
      <c r="D4265" t="str">
        <f>IF(Formulaire!$D$35=Communes!B4265,Communes!C4265,"")</f>
        <v/>
      </c>
      <c r="E4265" t="str">
        <f t="shared" si="66"/>
        <v/>
      </c>
      <c r="F4265" s="1" t="str" cm="1">
        <f t="array" ref="F4265">IFERROR(INDEX($A$2:$A$4718,E4265),"")</f>
        <v/>
      </c>
    </row>
    <row r="4266" spans="1:6" x14ac:dyDescent="0.3">
      <c r="A4266" t="s">
        <v>221</v>
      </c>
      <c r="B4266">
        <v>86250</v>
      </c>
      <c r="C4266" s="1">
        <f>ROWS($B$2:B4266)</f>
        <v>4265</v>
      </c>
      <c r="D4266" t="str">
        <f>IF(Formulaire!$D$35=Communes!B4266,Communes!C4266,"")</f>
        <v/>
      </c>
      <c r="E4266" t="str">
        <f t="shared" si="66"/>
        <v/>
      </c>
      <c r="F4266" s="1" t="str" cm="1">
        <f t="array" ref="F4266">IFERROR(INDEX($A$2:$A$4718,E4266),"")</f>
        <v/>
      </c>
    </row>
    <row r="4267" spans="1:6" x14ac:dyDescent="0.3">
      <c r="A4267" t="s">
        <v>3994</v>
      </c>
      <c r="B4267">
        <v>86360</v>
      </c>
      <c r="C4267" s="1">
        <f>ROWS($B$2:B4267)</f>
        <v>4266</v>
      </c>
      <c r="D4267" t="str">
        <f>IF(Formulaire!$D$35=Communes!B4267,Communes!C4267,"")</f>
        <v/>
      </c>
      <c r="E4267" t="str">
        <f t="shared" si="66"/>
        <v/>
      </c>
      <c r="F4267" s="1" t="str" cm="1">
        <f t="array" ref="F4267">IFERROR(INDEX($A$2:$A$4718,E4267),"")</f>
        <v/>
      </c>
    </row>
    <row r="4268" spans="1:6" x14ac:dyDescent="0.3">
      <c r="A4268" t="s">
        <v>3995</v>
      </c>
      <c r="B4268">
        <v>86250</v>
      </c>
      <c r="C4268" s="1">
        <f>ROWS($B$2:B4268)</f>
        <v>4267</v>
      </c>
      <c r="D4268" t="str">
        <f>IF(Formulaire!$D$35=Communes!B4268,Communes!C4268,"")</f>
        <v/>
      </c>
      <c r="E4268" t="str">
        <f t="shared" si="66"/>
        <v/>
      </c>
      <c r="F4268" s="1" t="str" cm="1">
        <f t="array" ref="F4268">IFERROR(INDEX($A$2:$A$4718,E4268),"")</f>
        <v/>
      </c>
    </row>
    <row r="4269" spans="1:6" x14ac:dyDescent="0.3">
      <c r="A4269" t="s">
        <v>3996</v>
      </c>
      <c r="B4269">
        <v>86350</v>
      </c>
      <c r="C4269" s="1">
        <f>ROWS($B$2:B4269)</f>
        <v>4268</v>
      </c>
      <c r="D4269" t="str">
        <f>IF(Formulaire!$D$35=Communes!B4269,Communes!C4269,"")</f>
        <v/>
      </c>
      <c r="E4269" t="str">
        <f t="shared" si="66"/>
        <v/>
      </c>
      <c r="F4269" s="1" t="str" cm="1">
        <f t="array" ref="F4269">IFERROR(INDEX($A$2:$A$4718,E4269),"")</f>
        <v/>
      </c>
    </row>
    <row r="4270" spans="1:6" x14ac:dyDescent="0.3">
      <c r="A4270" t="s">
        <v>3997</v>
      </c>
      <c r="B4270">
        <v>86370</v>
      </c>
      <c r="C4270" s="1">
        <f>ROWS($B$2:B4270)</f>
        <v>4269</v>
      </c>
      <c r="D4270" t="str">
        <f>IF(Formulaire!$D$35=Communes!B4270,Communes!C4270,"")</f>
        <v/>
      </c>
      <c r="E4270" t="str">
        <f t="shared" si="66"/>
        <v/>
      </c>
      <c r="F4270" s="1" t="str" cm="1">
        <f t="array" ref="F4270">IFERROR(INDEX($A$2:$A$4718,E4270),"")</f>
        <v/>
      </c>
    </row>
    <row r="4271" spans="1:6" x14ac:dyDescent="0.3">
      <c r="A4271" t="s">
        <v>3998</v>
      </c>
      <c r="B4271">
        <v>86100</v>
      </c>
      <c r="C4271" s="1">
        <f>ROWS($B$2:B4271)</f>
        <v>4270</v>
      </c>
      <c r="D4271" t="str">
        <f>IF(Formulaire!$D$35=Communes!B4271,Communes!C4271,"")</f>
        <v/>
      </c>
      <c r="E4271" t="str">
        <f t="shared" si="66"/>
        <v/>
      </c>
      <c r="F4271" s="1" t="str" cm="1">
        <f t="array" ref="F4271">IFERROR(INDEX($A$2:$A$4718,E4271),"")</f>
        <v/>
      </c>
    </row>
    <row r="4272" spans="1:6" x14ac:dyDescent="0.3">
      <c r="A4272" t="s">
        <v>3998</v>
      </c>
      <c r="B4272">
        <v>86100</v>
      </c>
      <c r="C4272" s="1">
        <f>ROWS($B$2:B4272)</f>
        <v>4271</v>
      </c>
      <c r="D4272" t="str">
        <f>IF(Formulaire!$D$35=Communes!B4272,Communes!C4272,"")</f>
        <v/>
      </c>
      <c r="E4272" t="str">
        <f t="shared" si="66"/>
        <v/>
      </c>
      <c r="F4272" s="1" t="str" cm="1">
        <f t="array" ref="F4272">IFERROR(INDEX($A$2:$A$4718,E4272),"")</f>
        <v/>
      </c>
    </row>
    <row r="4273" spans="1:6" x14ac:dyDescent="0.3">
      <c r="A4273" t="s">
        <v>3999</v>
      </c>
      <c r="B4273">
        <v>86510</v>
      </c>
      <c r="C4273" s="1">
        <f>ROWS($B$2:B4273)</f>
        <v>4272</v>
      </c>
      <c r="D4273" t="str">
        <f>IF(Formulaire!$D$35=Communes!B4273,Communes!C4273,"")</f>
        <v/>
      </c>
      <c r="E4273" t="str">
        <f t="shared" si="66"/>
        <v/>
      </c>
      <c r="F4273" s="1" t="str" cm="1">
        <f t="array" ref="F4273">IFERROR(INDEX($A$2:$A$4718,E4273),"")</f>
        <v/>
      </c>
    </row>
    <row r="4274" spans="1:6" x14ac:dyDescent="0.3">
      <c r="A4274" t="s">
        <v>3728</v>
      </c>
      <c r="B4274">
        <v>86330</v>
      </c>
      <c r="C4274" s="1">
        <f>ROWS($B$2:B4274)</f>
        <v>4273</v>
      </c>
      <c r="D4274" t="str">
        <f>IF(Formulaire!$D$35=Communes!B4274,Communes!C4274,"")</f>
        <v/>
      </c>
      <c r="E4274" t="str">
        <f t="shared" si="66"/>
        <v/>
      </c>
      <c r="F4274" s="1" t="str" cm="1">
        <f t="array" ref="F4274">IFERROR(INDEX($A$2:$A$4718,E4274),"")</f>
        <v/>
      </c>
    </row>
    <row r="4275" spans="1:6" x14ac:dyDescent="0.3">
      <c r="A4275" t="s">
        <v>4000</v>
      </c>
      <c r="B4275">
        <v>86300</v>
      </c>
      <c r="C4275" s="1">
        <f>ROWS($B$2:B4275)</f>
        <v>4274</v>
      </c>
      <c r="D4275" t="str">
        <f>IF(Formulaire!$D$35=Communes!B4275,Communes!C4275,"")</f>
        <v/>
      </c>
      <c r="E4275" t="str">
        <f t="shared" si="66"/>
        <v/>
      </c>
      <c r="F4275" s="1" t="str" cm="1">
        <f t="array" ref="F4275">IFERROR(INDEX($A$2:$A$4718,E4275),"")</f>
        <v/>
      </c>
    </row>
    <row r="4276" spans="1:6" x14ac:dyDescent="0.3">
      <c r="A4276" t="s">
        <v>4000</v>
      </c>
      <c r="B4276">
        <v>86300</v>
      </c>
      <c r="C4276" s="1">
        <f>ROWS($B$2:B4276)</f>
        <v>4275</v>
      </c>
      <c r="D4276" t="str">
        <f>IF(Formulaire!$D$35=Communes!B4276,Communes!C4276,"")</f>
        <v/>
      </c>
      <c r="E4276" t="str">
        <f t="shared" si="66"/>
        <v/>
      </c>
      <c r="F4276" s="1" t="str" cm="1">
        <f t="array" ref="F4276">IFERROR(INDEX($A$2:$A$4718,E4276),"")</f>
        <v/>
      </c>
    </row>
    <row r="4277" spans="1:6" x14ac:dyDescent="0.3">
      <c r="A4277" t="s">
        <v>4001</v>
      </c>
      <c r="B4277">
        <v>86450</v>
      </c>
      <c r="C4277" s="1">
        <f>ROWS($B$2:B4277)</f>
        <v>4276</v>
      </c>
      <c r="D4277" t="str">
        <f>IF(Formulaire!$D$35=Communes!B4277,Communes!C4277,"")</f>
        <v/>
      </c>
      <c r="E4277" t="str">
        <f t="shared" si="66"/>
        <v/>
      </c>
      <c r="F4277" s="1" t="str" cm="1">
        <f t="array" ref="F4277">IFERROR(INDEX($A$2:$A$4718,E4277),"")</f>
        <v/>
      </c>
    </row>
    <row r="4278" spans="1:6" x14ac:dyDescent="0.3">
      <c r="A4278" t="s">
        <v>4002</v>
      </c>
      <c r="B4278">
        <v>86170</v>
      </c>
      <c r="C4278" s="1">
        <f>ROWS($B$2:B4278)</f>
        <v>4277</v>
      </c>
      <c r="D4278" t="str">
        <f>IF(Formulaire!$D$35=Communes!B4278,Communes!C4278,"")</f>
        <v/>
      </c>
      <c r="E4278" t="str">
        <f t="shared" si="66"/>
        <v/>
      </c>
      <c r="F4278" s="1" t="str" cm="1">
        <f t="array" ref="F4278">IFERROR(INDEX($A$2:$A$4718,E4278),"")</f>
        <v/>
      </c>
    </row>
    <row r="4279" spans="1:6" x14ac:dyDescent="0.3">
      <c r="A4279" t="s">
        <v>4003</v>
      </c>
      <c r="B4279">
        <v>86190</v>
      </c>
      <c r="C4279" s="1">
        <f>ROWS($B$2:B4279)</f>
        <v>4278</v>
      </c>
      <c r="D4279" t="str">
        <f>IF(Formulaire!$D$35=Communes!B4279,Communes!C4279,"")</f>
        <v/>
      </c>
      <c r="E4279" t="str">
        <f t="shared" si="66"/>
        <v/>
      </c>
      <c r="F4279" s="1" t="str" cm="1">
        <f t="array" ref="F4279">IFERROR(INDEX($A$2:$A$4718,E4279),"")</f>
        <v/>
      </c>
    </row>
    <row r="4280" spans="1:6" x14ac:dyDescent="0.3">
      <c r="A4280" t="s">
        <v>4004</v>
      </c>
      <c r="B4280">
        <v>86110</v>
      </c>
      <c r="C4280" s="1">
        <f>ROWS($B$2:B4280)</f>
        <v>4279</v>
      </c>
      <c r="D4280" t="str">
        <f>IF(Formulaire!$D$35=Communes!B4280,Communes!C4280,"")</f>
        <v/>
      </c>
      <c r="E4280" t="str">
        <f t="shared" si="66"/>
        <v/>
      </c>
      <c r="F4280" s="1" t="str" cm="1">
        <f t="array" ref="F4280">IFERROR(INDEX($A$2:$A$4718,E4280),"")</f>
        <v/>
      </c>
    </row>
    <row r="4281" spans="1:6" x14ac:dyDescent="0.3">
      <c r="A4281" t="s">
        <v>4005</v>
      </c>
      <c r="B4281">
        <v>86170</v>
      </c>
      <c r="C4281" s="1">
        <f>ROWS($B$2:B4281)</f>
        <v>4280</v>
      </c>
      <c r="D4281" t="str">
        <f>IF(Formulaire!$D$35=Communes!B4281,Communes!C4281,"")</f>
        <v/>
      </c>
      <c r="E4281" t="str">
        <f t="shared" si="66"/>
        <v/>
      </c>
      <c r="F4281" s="1" t="str" cm="1">
        <f t="array" ref="F4281">IFERROR(INDEX($A$2:$A$4718,E4281),"")</f>
        <v/>
      </c>
    </row>
    <row r="4282" spans="1:6" x14ac:dyDescent="0.3">
      <c r="A4282" t="s">
        <v>4006</v>
      </c>
      <c r="B4282">
        <v>86320</v>
      </c>
      <c r="C4282" s="1">
        <f>ROWS($B$2:B4282)</f>
        <v>4281</v>
      </c>
      <c r="D4282" t="str">
        <f>IF(Formulaire!$D$35=Communes!B4282,Communes!C4282,"")</f>
        <v/>
      </c>
      <c r="E4282" t="str">
        <f t="shared" si="66"/>
        <v/>
      </c>
      <c r="F4282" s="1" t="str" cm="1">
        <f t="array" ref="F4282">IFERROR(INDEX($A$2:$A$4718,E4282),"")</f>
        <v/>
      </c>
    </row>
    <row r="4283" spans="1:6" x14ac:dyDescent="0.3">
      <c r="A4283" t="s">
        <v>1105</v>
      </c>
      <c r="B4283">
        <v>86400</v>
      </c>
      <c r="C4283" s="1">
        <f>ROWS($B$2:B4283)</f>
        <v>4282</v>
      </c>
      <c r="D4283" t="str">
        <f>IF(Formulaire!$D$35=Communes!B4283,Communes!C4283,"")</f>
        <v/>
      </c>
      <c r="E4283" t="str">
        <f t="shared" si="66"/>
        <v/>
      </c>
      <c r="F4283" s="1" t="str" cm="1">
        <f t="array" ref="F4283">IFERROR(INDEX($A$2:$A$4718,E4283),"")</f>
        <v/>
      </c>
    </row>
    <row r="4284" spans="1:6" x14ac:dyDescent="0.3">
      <c r="A4284" t="s">
        <v>4007</v>
      </c>
      <c r="B4284">
        <v>86200</v>
      </c>
      <c r="C4284" s="1">
        <f>ROWS($B$2:B4284)</f>
        <v>4283</v>
      </c>
      <c r="D4284" t="str">
        <f>IF(Formulaire!$D$35=Communes!B4284,Communes!C4284,"")</f>
        <v/>
      </c>
      <c r="E4284" t="str">
        <f t="shared" si="66"/>
        <v/>
      </c>
      <c r="F4284" s="1" t="str" cm="1">
        <f t="array" ref="F4284">IFERROR(INDEX($A$2:$A$4718,E4284),"")</f>
        <v/>
      </c>
    </row>
    <row r="4285" spans="1:6" x14ac:dyDescent="0.3">
      <c r="A4285" t="s">
        <v>4007</v>
      </c>
      <c r="B4285">
        <v>86200</v>
      </c>
      <c r="C4285" s="1">
        <f>ROWS($B$2:B4285)</f>
        <v>4284</v>
      </c>
      <c r="D4285" t="str">
        <f>IF(Formulaire!$D$35=Communes!B4285,Communes!C4285,"")</f>
        <v/>
      </c>
      <c r="E4285" t="str">
        <f t="shared" si="66"/>
        <v/>
      </c>
      <c r="F4285" s="1" t="str" cm="1">
        <f t="array" ref="F4285">IFERROR(INDEX($A$2:$A$4718,E4285),"")</f>
        <v/>
      </c>
    </row>
    <row r="4286" spans="1:6" x14ac:dyDescent="0.3">
      <c r="A4286" t="s">
        <v>4007</v>
      </c>
      <c r="B4286">
        <v>86200</v>
      </c>
      <c r="C4286" s="1">
        <f>ROWS($B$2:B4286)</f>
        <v>4285</v>
      </c>
      <c r="D4286" t="str">
        <f>IF(Formulaire!$D$35=Communes!B4286,Communes!C4286,"")</f>
        <v/>
      </c>
      <c r="E4286" t="str">
        <f t="shared" si="66"/>
        <v/>
      </c>
      <c r="F4286" s="1" t="str" cm="1">
        <f t="array" ref="F4286">IFERROR(INDEX($A$2:$A$4718,E4286),"")</f>
        <v/>
      </c>
    </row>
    <row r="4287" spans="1:6" x14ac:dyDescent="0.3">
      <c r="A4287" t="s">
        <v>4008</v>
      </c>
      <c r="B4287">
        <v>86600</v>
      </c>
      <c r="C4287" s="1">
        <f>ROWS($B$2:B4287)</f>
        <v>4286</v>
      </c>
      <c r="D4287" t="str">
        <f>IF(Formulaire!$D$35=Communes!B4287,Communes!C4287,"")</f>
        <v/>
      </c>
      <c r="E4287" t="str">
        <f t="shared" si="66"/>
        <v/>
      </c>
      <c r="F4287" s="1" t="str" cm="1">
        <f t="array" ref="F4287">IFERROR(INDEX($A$2:$A$4718,E4287),"")</f>
        <v/>
      </c>
    </row>
    <row r="4288" spans="1:6" x14ac:dyDescent="0.3">
      <c r="A4288" t="s">
        <v>783</v>
      </c>
      <c r="B4288">
        <v>86490</v>
      </c>
      <c r="C4288" s="1">
        <f>ROWS($B$2:B4288)</f>
        <v>4287</v>
      </c>
      <c r="D4288" t="str">
        <f>IF(Formulaire!$D$35=Communes!B4288,Communes!C4288,"")</f>
        <v/>
      </c>
      <c r="E4288" t="str">
        <f t="shared" si="66"/>
        <v/>
      </c>
      <c r="F4288" s="1" t="str" cm="1">
        <f t="array" ref="F4288">IFERROR(INDEX($A$2:$A$4718,E4288),"")</f>
        <v/>
      </c>
    </row>
    <row r="4289" spans="1:6" x14ac:dyDescent="0.3">
      <c r="A4289" t="s">
        <v>4009</v>
      </c>
      <c r="B4289">
        <v>86700</v>
      </c>
      <c r="C4289" s="1">
        <f>ROWS($B$2:B4289)</f>
        <v>4288</v>
      </c>
      <c r="D4289" t="str">
        <f>IF(Formulaire!$D$35=Communes!B4289,Communes!C4289,"")</f>
        <v/>
      </c>
      <c r="E4289" t="str">
        <f t="shared" si="66"/>
        <v/>
      </c>
      <c r="F4289" s="1" t="str" cm="1">
        <f t="array" ref="F4289">IFERROR(INDEX($A$2:$A$4718,E4289),"")</f>
        <v/>
      </c>
    </row>
    <row r="4290" spans="1:6" x14ac:dyDescent="0.3">
      <c r="A4290" t="s">
        <v>4009</v>
      </c>
      <c r="B4290">
        <v>86700</v>
      </c>
      <c r="C4290" s="1">
        <f>ROWS($B$2:B4290)</f>
        <v>4289</v>
      </c>
      <c r="D4290" t="str">
        <f>IF(Formulaire!$D$35=Communes!B4290,Communes!C4290,"")</f>
        <v/>
      </c>
      <c r="E4290" t="str">
        <f t="shared" si="66"/>
        <v/>
      </c>
      <c r="F4290" s="1" t="str" cm="1">
        <f t="array" ref="F4290">IFERROR(INDEX($A$2:$A$4718,E4290),"")</f>
        <v/>
      </c>
    </row>
    <row r="4291" spans="1:6" x14ac:dyDescent="0.3">
      <c r="A4291" t="s">
        <v>4009</v>
      </c>
      <c r="B4291">
        <v>86700</v>
      </c>
      <c r="C4291" s="1">
        <f>ROWS($B$2:B4291)</f>
        <v>4290</v>
      </c>
      <c r="D4291" t="str">
        <f>IF(Formulaire!$D$35=Communes!B4291,Communes!C4291,"")</f>
        <v/>
      </c>
      <c r="E4291" t="str">
        <f t="shared" ref="E4291:E4354" si="67">IFERROR(SMALL($D:$D,C4291),"")</f>
        <v/>
      </c>
      <c r="F4291" s="1" t="str" cm="1">
        <f t="array" ref="F4291">IFERROR(INDEX($A$2:$A$4718,E4291),"")</f>
        <v/>
      </c>
    </row>
    <row r="4292" spans="1:6" x14ac:dyDescent="0.3">
      <c r="A4292" t="s">
        <v>4009</v>
      </c>
      <c r="B4292">
        <v>86700</v>
      </c>
      <c r="C4292" s="1">
        <f>ROWS($B$2:B4292)</f>
        <v>4291</v>
      </c>
      <c r="D4292" t="str">
        <f>IF(Formulaire!$D$35=Communes!B4292,Communes!C4292,"")</f>
        <v/>
      </c>
      <c r="E4292" t="str">
        <f t="shared" si="67"/>
        <v/>
      </c>
      <c r="F4292" s="1" t="str" cm="1">
        <f t="array" ref="F4292">IFERROR(INDEX($A$2:$A$4718,E4292),"")</f>
        <v/>
      </c>
    </row>
    <row r="4293" spans="1:6" x14ac:dyDescent="0.3">
      <c r="A4293" t="s">
        <v>4009</v>
      </c>
      <c r="B4293">
        <v>86700</v>
      </c>
      <c r="C4293" s="1">
        <f>ROWS($B$2:B4293)</f>
        <v>4292</v>
      </c>
      <c r="D4293" t="str">
        <f>IF(Formulaire!$D$35=Communes!B4293,Communes!C4293,"")</f>
        <v/>
      </c>
      <c r="E4293" t="str">
        <f t="shared" si="67"/>
        <v/>
      </c>
      <c r="F4293" s="1" t="str" cm="1">
        <f t="array" ref="F4293">IFERROR(INDEX($A$2:$A$4718,E4293),"")</f>
        <v/>
      </c>
    </row>
    <row r="4294" spans="1:6" x14ac:dyDescent="0.3">
      <c r="A4294" t="s">
        <v>3727</v>
      </c>
      <c r="B4294">
        <v>86600</v>
      </c>
      <c r="C4294" s="1">
        <f>ROWS($B$2:B4294)</f>
        <v>4293</v>
      </c>
      <c r="D4294" t="str">
        <f>IF(Formulaire!$D$35=Communes!B4294,Communes!C4294,"")</f>
        <v/>
      </c>
      <c r="E4294" t="str">
        <f t="shared" si="67"/>
        <v/>
      </c>
      <c r="F4294" s="1" t="str" cm="1">
        <f t="array" ref="F4294">IFERROR(INDEX($A$2:$A$4718,E4294),"")</f>
        <v/>
      </c>
    </row>
    <row r="4295" spans="1:6" x14ac:dyDescent="0.3">
      <c r="A4295" t="s">
        <v>4010</v>
      </c>
      <c r="B4295">
        <v>86290</v>
      </c>
      <c r="C4295" s="1">
        <f>ROWS($B$2:B4295)</f>
        <v>4294</v>
      </c>
      <c r="D4295" t="str">
        <f>IF(Formulaire!$D$35=Communes!B4295,Communes!C4295,"")</f>
        <v/>
      </c>
      <c r="E4295" t="str">
        <f t="shared" si="67"/>
        <v/>
      </c>
      <c r="F4295" s="1" t="str" cm="1">
        <f t="array" ref="F4295">IFERROR(INDEX($A$2:$A$4718,E4295),"")</f>
        <v/>
      </c>
    </row>
    <row r="4296" spans="1:6" x14ac:dyDescent="0.3">
      <c r="A4296" t="s">
        <v>4011</v>
      </c>
      <c r="B4296">
        <v>86110</v>
      </c>
      <c r="C4296" s="1">
        <f>ROWS($B$2:B4296)</f>
        <v>4295</v>
      </c>
      <c r="D4296" t="str">
        <f>IF(Formulaire!$D$35=Communes!B4296,Communes!C4296,"")</f>
        <v/>
      </c>
      <c r="E4296" t="str">
        <f t="shared" si="67"/>
        <v/>
      </c>
      <c r="F4296" s="1" t="str" cm="1">
        <f t="array" ref="F4296">IFERROR(INDEX($A$2:$A$4718,E4296),"")</f>
        <v/>
      </c>
    </row>
    <row r="4297" spans="1:6" x14ac:dyDescent="0.3">
      <c r="A4297" t="s">
        <v>4012</v>
      </c>
      <c r="B4297">
        <v>86270</v>
      </c>
      <c r="C4297" s="1">
        <f>ROWS($B$2:B4297)</f>
        <v>4296</v>
      </c>
      <c r="D4297" t="str">
        <f>IF(Formulaire!$D$35=Communes!B4297,Communes!C4297,"")</f>
        <v/>
      </c>
      <c r="E4297" t="str">
        <f t="shared" si="67"/>
        <v/>
      </c>
      <c r="F4297" s="1" t="str" cm="1">
        <f t="array" ref="F4297">IFERROR(INDEX($A$2:$A$4718,E4297),"")</f>
        <v/>
      </c>
    </row>
    <row r="4298" spans="1:6" x14ac:dyDescent="0.3">
      <c r="A4298" t="s">
        <v>3203</v>
      </c>
      <c r="B4298">
        <v>86110</v>
      </c>
      <c r="C4298" s="1">
        <f>ROWS($B$2:B4298)</f>
        <v>4297</v>
      </c>
      <c r="D4298" t="str">
        <f>IF(Formulaire!$D$35=Communes!B4298,Communes!C4298,"")</f>
        <v/>
      </c>
      <c r="E4298" t="str">
        <f t="shared" si="67"/>
        <v/>
      </c>
      <c r="F4298" s="1" t="str" cm="1">
        <f t="array" ref="F4298">IFERROR(INDEX($A$2:$A$4718,E4298),"")</f>
        <v/>
      </c>
    </row>
    <row r="4299" spans="1:6" x14ac:dyDescent="0.3">
      <c r="A4299" t="s">
        <v>4013</v>
      </c>
      <c r="B4299">
        <v>86240</v>
      </c>
      <c r="C4299" s="1">
        <f>ROWS($B$2:B4299)</f>
        <v>4298</v>
      </c>
      <c r="D4299" t="str">
        <f>IF(Formulaire!$D$35=Communes!B4299,Communes!C4299,"")</f>
        <v/>
      </c>
      <c r="E4299" t="str">
        <f t="shared" si="67"/>
        <v/>
      </c>
      <c r="F4299" s="1" t="str" cm="1">
        <f t="array" ref="F4299">IFERROR(INDEX($A$2:$A$4718,E4299),"")</f>
        <v/>
      </c>
    </row>
    <row r="4300" spans="1:6" x14ac:dyDescent="0.3">
      <c r="A4300" t="s">
        <v>4014</v>
      </c>
      <c r="B4300">
        <v>86110</v>
      </c>
      <c r="C4300" s="1">
        <f>ROWS($B$2:B4300)</f>
        <v>4299</v>
      </c>
      <c r="D4300" t="str">
        <f>IF(Formulaire!$D$35=Communes!B4300,Communes!C4300,"")</f>
        <v/>
      </c>
      <c r="E4300" t="str">
        <f t="shared" si="67"/>
        <v/>
      </c>
      <c r="F4300" s="1" t="str" cm="1">
        <f t="array" ref="F4300">IFERROR(INDEX($A$2:$A$4718,E4300),"")</f>
        <v/>
      </c>
    </row>
    <row r="4301" spans="1:6" x14ac:dyDescent="0.3">
      <c r="A4301" t="s">
        <v>4015</v>
      </c>
      <c r="B4301">
        <v>86120</v>
      </c>
      <c r="C4301" s="1">
        <f>ROWS($B$2:B4301)</f>
        <v>4300</v>
      </c>
      <c r="D4301" t="str">
        <f>IF(Formulaire!$D$35=Communes!B4301,Communes!C4301,"")</f>
        <v/>
      </c>
      <c r="E4301" t="str">
        <f t="shared" si="67"/>
        <v/>
      </c>
      <c r="F4301" s="1" t="str" cm="1">
        <f t="array" ref="F4301">IFERROR(INDEX($A$2:$A$4718,E4301),"")</f>
        <v/>
      </c>
    </row>
    <row r="4302" spans="1:6" x14ac:dyDescent="0.3">
      <c r="A4302" t="s">
        <v>4016</v>
      </c>
      <c r="B4302">
        <v>86600</v>
      </c>
      <c r="C4302" s="1">
        <f>ROWS($B$2:B4302)</f>
        <v>4301</v>
      </c>
      <c r="D4302" t="str">
        <f>IF(Formulaire!$D$35=Communes!B4302,Communes!C4302,"")</f>
        <v/>
      </c>
      <c r="E4302" t="str">
        <f t="shared" si="67"/>
        <v/>
      </c>
      <c r="F4302" s="1" t="str" cm="1">
        <f t="array" ref="F4302">IFERROR(INDEX($A$2:$A$4718,E4302),"")</f>
        <v/>
      </c>
    </row>
    <row r="4303" spans="1:6" x14ac:dyDescent="0.3">
      <c r="A4303" t="s">
        <v>4017</v>
      </c>
      <c r="B4303">
        <v>86220</v>
      </c>
      <c r="C4303" s="1">
        <f>ROWS($B$2:B4303)</f>
        <v>4302</v>
      </c>
      <c r="D4303" t="str">
        <f>IF(Formulaire!$D$35=Communes!B4303,Communes!C4303,"")</f>
        <v/>
      </c>
      <c r="E4303" t="str">
        <f t="shared" si="67"/>
        <v/>
      </c>
      <c r="F4303" s="1" t="str" cm="1">
        <f t="array" ref="F4303">IFERROR(INDEX($A$2:$A$4718,E4303),"")</f>
        <v/>
      </c>
    </row>
    <row r="4304" spans="1:6" x14ac:dyDescent="0.3">
      <c r="A4304" t="s">
        <v>4018</v>
      </c>
      <c r="B4304">
        <v>86420</v>
      </c>
      <c r="C4304" s="1">
        <f>ROWS($B$2:B4304)</f>
        <v>4303</v>
      </c>
      <c r="D4304" t="str">
        <f>IF(Formulaire!$D$35=Communes!B4304,Communes!C4304,"")</f>
        <v/>
      </c>
      <c r="E4304" t="str">
        <f t="shared" si="67"/>
        <v/>
      </c>
      <c r="F4304" s="1" t="str" cm="1">
        <f t="array" ref="F4304">IFERROR(INDEX($A$2:$A$4718,E4304),"")</f>
        <v/>
      </c>
    </row>
    <row r="4305" spans="1:6" x14ac:dyDescent="0.3">
      <c r="A4305" t="s">
        <v>322</v>
      </c>
      <c r="B4305">
        <v>86410</v>
      </c>
      <c r="C4305" s="1">
        <f>ROWS($B$2:B4305)</f>
        <v>4304</v>
      </c>
      <c r="D4305" t="str">
        <f>IF(Formulaire!$D$35=Communes!B4305,Communes!C4305,"")</f>
        <v/>
      </c>
      <c r="E4305" t="str">
        <f t="shared" si="67"/>
        <v/>
      </c>
      <c r="F4305" s="1" t="str" cm="1">
        <f t="array" ref="F4305">IFERROR(INDEX($A$2:$A$4718,E4305),"")</f>
        <v/>
      </c>
    </row>
    <row r="4306" spans="1:6" x14ac:dyDescent="0.3">
      <c r="A4306" t="s">
        <v>4019</v>
      </c>
      <c r="B4306">
        <v>86130</v>
      </c>
      <c r="C4306" s="1">
        <f>ROWS($B$2:B4306)</f>
        <v>4305</v>
      </c>
      <c r="D4306" t="str">
        <f>IF(Formulaire!$D$35=Communes!B4306,Communes!C4306,"")</f>
        <v/>
      </c>
      <c r="E4306" t="str">
        <f t="shared" si="67"/>
        <v/>
      </c>
      <c r="F4306" s="1" t="str" cm="1">
        <f t="array" ref="F4306">IFERROR(INDEX($A$2:$A$4718,E4306),"")</f>
        <v/>
      </c>
    </row>
    <row r="4307" spans="1:6" x14ac:dyDescent="0.3">
      <c r="A4307" t="s">
        <v>4020</v>
      </c>
      <c r="B4307">
        <v>86140</v>
      </c>
      <c r="C4307" s="1">
        <f>ROWS($B$2:B4307)</f>
        <v>4306</v>
      </c>
      <c r="D4307" t="str">
        <f>IF(Formulaire!$D$35=Communes!B4307,Communes!C4307,"")</f>
        <v/>
      </c>
      <c r="E4307" t="str">
        <f t="shared" si="67"/>
        <v/>
      </c>
      <c r="F4307" s="1" t="str" cm="1">
        <f t="array" ref="F4307">IFERROR(INDEX($A$2:$A$4718,E4307),"")</f>
        <v/>
      </c>
    </row>
    <row r="4308" spans="1:6" x14ac:dyDescent="0.3">
      <c r="A4308" t="s">
        <v>4021</v>
      </c>
      <c r="B4308">
        <v>86160</v>
      </c>
      <c r="C4308" s="1">
        <f>ROWS($B$2:B4308)</f>
        <v>4307</v>
      </c>
      <c r="D4308" t="str">
        <f>IF(Formulaire!$D$35=Communes!B4308,Communes!C4308,"")</f>
        <v/>
      </c>
      <c r="E4308" t="str">
        <f t="shared" si="67"/>
        <v/>
      </c>
      <c r="F4308" s="1" t="str" cm="1">
        <f t="array" ref="F4308">IFERROR(INDEX($A$2:$A$4718,E4308),"")</f>
        <v/>
      </c>
    </row>
    <row r="4309" spans="1:6" x14ac:dyDescent="0.3">
      <c r="A4309" t="s">
        <v>4022</v>
      </c>
      <c r="B4309">
        <v>86300</v>
      </c>
      <c r="C4309" s="1">
        <f>ROWS($B$2:B4309)</f>
        <v>4308</v>
      </c>
      <c r="D4309" t="str">
        <f>IF(Formulaire!$D$35=Communes!B4309,Communes!C4309,"")</f>
        <v/>
      </c>
      <c r="E4309" t="str">
        <f t="shared" si="67"/>
        <v/>
      </c>
      <c r="F4309" s="1" t="str" cm="1">
        <f t="array" ref="F4309">IFERROR(INDEX($A$2:$A$4718,E4309),"")</f>
        <v/>
      </c>
    </row>
    <row r="4310" spans="1:6" x14ac:dyDescent="0.3">
      <c r="A4310" t="s">
        <v>3208</v>
      </c>
      <c r="B4310">
        <v>86340</v>
      </c>
      <c r="C4310" s="1">
        <f>ROWS($B$2:B4310)</f>
        <v>4309</v>
      </c>
      <c r="D4310" t="str">
        <f>IF(Formulaire!$D$35=Communes!B4310,Communes!C4310,"")</f>
        <v/>
      </c>
      <c r="E4310" t="str">
        <f t="shared" si="67"/>
        <v/>
      </c>
      <c r="F4310" s="1" t="str" cm="1">
        <f t="array" ref="F4310">IFERROR(INDEX($A$2:$A$4718,E4310),"")</f>
        <v/>
      </c>
    </row>
    <row r="4311" spans="1:6" x14ac:dyDescent="0.3">
      <c r="A4311" t="s">
        <v>4023</v>
      </c>
      <c r="B4311">
        <v>86240</v>
      </c>
      <c r="C4311" s="1">
        <f>ROWS($B$2:B4311)</f>
        <v>4310</v>
      </c>
      <c r="D4311" t="str">
        <f>IF(Formulaire!$D$35=Communes!B4311,Communes!C4311,"")</f>
        <v/>
      </c>
      <c r="E4311" t="str">
        <f t="shared" si="67"/>
        <v/>
      </c>
      <c r="F4311" s="1" t="str" cm="1">
        <f t="array" ref="F4311">IFERROR(INDEX($A$2:$A$4718,E4311),"")</f>
        <v/>
      </c>
    </row>
    <row r="4312" spans="1:6" x14ac:dyDescent="0.3">
      <c r="A4312" t="s">
        <v>4024</v>
      </c>
      <c r="B4312">
        <v>86190</v>
      </c>
      <c r="C4312" s="1">
        <f>ROWS($B$2:B4312)</f>
        <v>4311</v>
      </c>
      <c r="D4312" t="str">
        <f>IF(Formulaire!$D$35=Communes!B4312,Communes!C4312,"")</f>
        <v/>
      </c>
      <c r="E4312" t="str">
        <f t="shared" si="67"/>
        <v/>
      </c>
      <c r="F4312" s="1" t="str" cm="1">
        <f t="array" ref="F4312">IFERROR(INDEX($A$2:$A$4718,E4312),"")</f>
        <v/>
      </c>
    </row>
    <row r="4313" spans="1:6" x14ac:dyDescent="0.3">
      <c r="A4313" t="s">
        <v>4025</v>
      </c>
      <c r="B4313">
        <v>86160</v>
      </c>
      <c r="C4313" s="1">
        <f>ROWS($B$2:B4313)</f>
        <v>4312</v>
      </c>
      <c r="D4313" t="str">
        <f>IF(Formulaire!$D$35=Communes!B4313,Communes!C4313,"")</f>
        <v/>
      </c>
      <c r="E4313" t="str">
        <f t="shared" si="67"/>
        <v/>
      </c>
      <c r="F4313" s="1" t="str" cm="1">
        <f t="array" ref="F4313">IFERROR(INDEX($A$2:$A$4718,E4313),"")</f>
        <v/>
      </c>
    </row>
    <row r="4314" spans="1:6" x14ac:dyDescent="0.3">
      <c r="A4314" t="s">
        <v>834</v>
      </c>
      <c r="B4314">
        <v>86250</v>
      </c>
      <c r="C4314" s="1">
        <f>ROWS($B$2:B4314)</f>
        <v>4313</v>
      </c>
      <c r="D4314" t="str">
        <f>IF(Formulaire!$D$35=Communes!B4314,Communes!C4314,"")</f>
        <v/>
      </c>
      <c r="E4314" t="str">
        <f t="shared" si="67"/>
        <v/>
      </c>
      <c r="F4314" s="1" t="str" cm="1">
        <f t="array" ref="F4314">IFERROR(INDEX($A$2:$A$4718,E4314),"")</f>
        <v/>
      </c>
    </row>
    <row r="4315" spans="1:6" x14ac:dyDescent="0.3">
      <c r="A4315" t="s">
        <v>4026</v>
      </c>
      <c r="B4315">
        <v>86340</v>
      </c>
      <c r="C4315" s="1">
        <f>ROWS($B$2:B4315)</f>
        <v>4314</v>
      </c>
      <c r="D4315" t="str">
        <f>IF(Formulaire!$D$35=Communes!B4315,Communes!C4315,"")</f>
        <v/>
      </c>
      <c r="E4315" t="str">
        <f t="shared" si="67"/>
        <v/>
      </c>
      <c r="F4315" s="1" t="str" cm="1">
        <f t="array" ref="F4315">IFERROR(INDEX($A$2:$A$4718,E4315),"")</f>
        <v/>
      </c>
    </row>
    <row r="4316" spans="1:6" x14ac:dyDescent="0.3">
      <c r="A4316" t="s">
        <v>4027</v>
      </c>
      <c r="B4316">
        <v>86200</v>
      </c>
      <c r="C4316" s="1">
        <f>ROWS($B$2:B4316)</f>
        <v>4315</v>
      </c>
      <c r="D4316" t="str">
        <f>IF(Formulaire!$D$35=Communes!B4316,Communes!C4316,"")</f>
        <v/>
      </c>
      <c r="E4316" t="str">
        <f t="shared" si="67"/>
        <v/>
      </c>
      <c r="F4316" s="1" t="str" cm="1">
        <f t="array" ref="F4316">IFERROR(INDEX($A$2:$A$4718,E4316),"")</f>
        <v/>
      </c>
    </row>
    <row r="4317" spans="1:6" x14ac:dyDescent="0.3">
      <c r="A4317" t="s">
        <v>4028</v>
      </c>
      <c r="B4317">
        <v>86320</v>
      </c>
      <c r="C4317" s="1">
        <f>ROWS($B$2:B4317)</f>
        <v>4316</v>
      </c>
      <c r="D4317" t="str">
        <f>IF(Formulaire!$D$35=Communes!B4317,Communes!C4317,"")</f>
        <v/>
      </c>
      <c r="E4317" t="str">
        <f t="shared" si="67"/>
        <v/>
      </c>
      <c r="F4317" s="1" t="str" cm="1">
        <f t="array" ref="F4317">IFERROR(INDEX($A$2:$A$4718,E4317),"")</f>
        <v/>
      </c>
    </row>
    <row r="4318" spans="1:6" x14ac:dyDescent="0.3">
      <c r="A4318" t="s">
        <v>4029</v>
      </c>
      <c r="B4318">
        <v>86110</v>
      </c>
      <c r="C4318" s="1">
        <f>ROWS($B$2:B4318)</f>
        <v>4317</v>
      </c>
      <c r="D4318" t="str">
        <f>IF(Formulaire!$D$35=Communes!B4318,Communes!C4318,"")</f>
        <v/>
      </c>
      <c r="E4318" t="str">
        <f t="shared" si="67"/>
        <v/>
      </c>
      <c r="F4318" s="1" t="str" cm="1">
        <f t="array" ref="F4318">IFERROR(INDEX($A$2:$A$4718,E4318),"")</f>
        <v/>
      </c>
    </row>
    <row r="4319" spans="1:6" x14ac:dyDescent="0.3">
      <c r="A4319" t="s">
        <v>4029</v>
      </c>
      <c r="B4319">
        <v>86330</v>
      </c>
      <c r="C4319" s="1">
        <f>ROWS($B$2:B4319)</f>
        <v>4318</v>
      </c>
      <c r="D4319" t="str">
        <f>IF(Formulaire!$D$35=Communes!B4319,Communes!C4319,"")</f>
        <v/>
      </c>
      <c r="E4319" t="str">
        <f t="shared" si="67"/>
        <v/>
      </c>
      <c r="F4319" s="1" t="str" cm="1">
        <f t="array" ref="F4319">IFERROR(INDEX($A$2:$A$4718,E4319),"")</f>
        <v/>
      </c>
    </row>
    <row r="4320" spans="1:6" x14ac:dyDescent="0.3">
      <c r="A4320" t="s">
        <v>4029</v>
      </c>
      <c r="B4320">
        <v>86330</v>
      </c>
      <c r="C4320" s="1">
        <f>ROWS($B$2:B4320)</f>
        <v>4319</v>
      </c>
      <c r="D4320" t="str">
        <f>IF(Formulaire!$D$35=Communes!B4320,Communes!C4320,"")</f>
        <v/>
      </c>
      <c r="E4320" t="str">
        <f t="shared" si="67"/>
        <v/>
      </c>
      <c r="F4320" s="1" t="str" cm="1">
        <f t="array" ref="F4320">IFERROR(INDEX($A$2:$A$4718,E4320),"")</f>
        <v/>
      </c>
    </row>
    <row r="4321" spans="1:6" x14ac:dyDescent="0.3">
      <c r="A4321" t="s">
        <v>4030</v>
      </c>
      <c r="B4321">
        <v>86420</v>
      </c>
      <c r="C4321" s="1">
        <f>ROWS($B$2:B4321)</f>
        <v>4320</v>
      </c>
      <c r="D4321" t="str">
        <f>IF(Formulaire!$D$35=Communes!B4321,Communes!C4321,"")</f>
        <v/>
      </c>
      <c r="E4321" t="str">
        <f t="shared" si="67"/>
        <v/>
      </c>
      <c r="F4321" s="1" t="str" cm="1">
        <f t="array" ref="F4321">IFERROR(INDEX($A$2:$A$4718,E4321),"")</f>
        <v/>
      </c>
    </row>
    <row r="4322" spans="1:6" x14ac:dyDescent="0.3">
      <c r="A4322" t="s">
        <v>4031</v>
      </c>
      <c r="B4322">
        <v>86310</v>
      </c>
      <c r="C4322" s="1">
        <f>ROWS($B$2:B4322)</f>
        <v>4321</v>
      </c>
      <c r="D4322" t="str">
        <f>IF(Formulaire!$D$35=Communes!B4322,Communes!C4322,"")</f>
        <v/>
      </c>
      <c r="E4322" t="str">
        <f t="shared" si="67"/>
        <v/>
      </c>
      <c r="F4322" s="1" t="str" cm="1">
        <f t="array" ref="F4322">IFERROR(INDEX($A$2:$A$4718,E4322),"")</f>
        <v/>
      </c>
    </row>
    <row r="4323" spans="1:6" x14ac:dyDescent="0.3">
      <c r="A4323" t="s">
        <v>2597</v>
      </c>
      <c r="B4323">
        <v>86220</v>
      </c>
      <c r="C4323" s="1">
        <f>ROWS($B$2:B4323)</f>
        <v>4322</v>
      </c>
      <c r="D4323" t="str">
        <f>IF(Formulaire!$D$35=Communes!B4323,Communes!C4323,"")</f>
        <v/>
      </c>
      <c r="E4323" t="str">
        <f t="shared" si="67"/>
        <v/>
      </c>
      <c r="F4323" s="1" t="str" cm="1">
        <f t="array" ref="F4323">IFERROR(INDEX($A$2:$A$4718,E4323),"")</f>
        <v/>
      </c>
    </row>
    <row r="4324" spans="1:6" x14ac:dyDescent="0.3">
      <c r="A4324" t="s">
        <v>2104</v>
      </c>
      <c r="B4324">
        <v>86150</v>
      </c>
      <c r="C4324" s="1">
        <f>ROWS($B$2:B4324)</f>
        <v>4323</v>
      </c>
      <c r="D4324" t="str">
        <f>IF(Formulaire!$D$35=Communes!B4324,Communes!C4324,"")</f>
        <v/>
      </c>
      <c r="E4324" t="str">
        <f t="shared" si="67"/>
        <v/>
      </c>
      <c r="F4324" s="1" t="str" cm="1">
        <f t="array" ref="F4324">IFERROR(INDEX($A$2:$A$4718,E4324),"")</f>
        <v/>
      </c>
    </row>
    <row r="4325" spans="1:6" x14ac:dyDescent="0.3">
      <c r="A4325" t="s">
        <v>4032</v>
      </c>
      <c r="B4325">
        <v>86240</v>
      </c>
      <c r="C4325" s="1">
        <f>ROWS($B$2:B4325)</f>
        <v>4324</v>
      </c>
      <c r="D4325" t="str">
        <f>IF(Formulaire!$D$35=Communes!B4325,Communes!C4325,"")</f>
        <v/>
      </c>
      <c r="E4325" t="str">
        <f t="shared" si="67"/>
        <v/>
      </c>
      <c r="F4325" s="1" t="str" cm="1">
        <f t="array" ref="F4325">IFERROR(INDEX($A$2:$A$4718,E4325),"")</f>
        <v/>
      </c>
    </row>
    <row r="4326" spans="1:6" x14ac:dyDescent="0.3">
      <c r="A4326" t="s">
        <v>4033</v>
      </c>
      <c r="B4326">
        <v>86800</v>
      </c>
      <c r="C4326" s="1">
        <f>ROWS($B$2:B4326)</f>
        <v>4325</v>
      </c>
      <c r="D4326" t="str">
        <f>IF(Formulaire!$D$35=Communes!B4326,Communes!C4326,"")</f>
        <v/>
      </c>
      <c r="E4326" t="str">
        <f t="shared" si="67"/>
        <v/>
      </c>
      <c r="F4326" s="1" t="str" cm="1">
        <f t="array" ref="F4326">IFERROR(INDEX($A$2:$A$4718,E4326),"")</f>
        <v/>
      </c>
    </row>
    <row r="4327" spans="1:6" x14ac:dyDescent="0.3">
      <c r="A4327" t="s">
        <v>4034</v>
      </c>
      <c r="B4327">
        <v>86130</v>
      </c>
      <c r="C4327" s="1">
        <f>ROWS($B$2:B4327)</f>
        <v>4326</v>
      </c>
      <c r="D4327" t="str">
        <f>IF(Formulaire!$D$35=Communes!B4327,Communes!C4327,"")</f>
        <v/>
      </c>
      <c r="E4327" t="str">
        <f t="shared" si="67"/>
        <v/>
      </c>
      <c r="F4327" s="1" t="str" cm="1">
        <f t="array" ref="F4327">IFERROR(INDEX($A$2:$A$4718,E4327),"")</f>
        <v/>
      </c>
    </row>
    <row r="4328" spans="1:6" x14ac:dyDescent="0.3">
      <c r="A4328" t="s">
        <v>4034</v>
      </c>
      <c r="B4328">
        <v>86380</v>
      </c>
      <c r="C4328" s="1">
        <f>ROWS($B$2:B4328)</f>
        <v>4327</v>
      </c>
      <c r="D4328" t="str">
        <f>IF(Formulaire!$D$35=Communes!B4328,Communes!C4328,"")</f>
        <v/>
      </c>
      <c r="E4328" t="str">
        <f t="shared" si="67"/>
        <v/>
      </c>
      <c r="F4328" s="1" t="str" cm="1">
        <f t="array" ref="F4328">IFERROR(INDEX($A$2:$A$4718,E4328),"")</f>
        <v/>
      </c>
    </row>
    <row r="4329" spans="1:6" x14ac:dyDescent="0.3">
      <c r="A4329" t="s">
        <v>4035</v>
      </c>
      <c r="B4329">
        <v>86600</v>
      </c>
      <c r="C4329" s="1">
        <f>ROWS($B$2:B4329)</f>
        <v>4328</v>
      </c>
      <c r="D4329" t="str">
        <f>IF(Formulaire!$D$35=Communes!B4329,Communes!C4329,"")</f>
        <v/>
      </c>
      <c r="E4329" t="str">
        <f t="shared" si="67"/>
        <v/>
      </c>
      <c r="F4329" s="1" t="str" cm="1">
        <f t="array" ref="F4329">IFERROR(INDEX($A$2:$A$4718,E4329),"")</f>
        <v/>
      </c>
    </row>
    <row r="4330" spans="1:6" x14ac:dyDescent="0.3">
      <c r="A4330" t="s">
        <v>4036</v>
      </c>
      <c r="B4330">
        <v>86500</v>
      </c>
      <c r="C4330" s="1">
        <f>ROWS($B$2:B4330)</f>
        <v>4329</v>
      </c>
      <c r="D4330" t="str">
        <f>IF(Formulaire!$D$35=Communes!B4330,Communes!C4330,"")</f>
        <v/>
      </c>
      <c r="E4330" t="str">
        <f t="shared" si="67"/>
        <v/>
      </c>
      <c r="F4330" s="1" t="str" cm="1">
        <f t="array" ref="F4330">IFERROR(INDEX($A$2:$A$4718,E4330),"")</f>
        <v/>
      </c>
    </row>
    <row r="4331" spans="1:6" x14ac:dyDescent="0.3">
      <c r="A4331" t="s">
        <v>4037</v>
      </c>
      <c r="B4331">
        <v>86290</v>
      </c>
      <c r="C4331" s="1">
        <f>ROWS($B$2:B4331)</f>
        <v>4330</v>
      </c>
      <c r="D4331" t="str">
        <f>IF(Formulaire!$D$35=Communes!B4331,Communes!C4331,"")</f>
        <v/>
      </c>
      <c r="E4331" t="str">
        <f t="shared" si="67"/>
        <v/>
      </c>
      <c r="F4331" s="1" t="str" cm="1">
        <f t="array" ref="F4331">IFERROR(INDEX($A$2:$A$4718,E4331),"")</f>
        <v/>
      </c>
    </row>
    <row r="4332" spans="1:6" x14ac:dyDescent="0.3">
      <c r="A4332" t="s">
        <v>4038</v>
      </c>
      <c r="B4332">
        <v>86350</v>
      </c>
      <c r="C4332" s="1">
        <f>ROWS($B$2:B4332)</f>
        <v>4331</v>
      </c>
      <c r="D4332" t="str">
        <f>IF(Formulaire!$D$35=Communes!B4332,Communes!C4332,"")</f>
        <v/>
      </c>
      <c r="E4332" t="str">
        <f t="shared" si="67"/>
        <v/>
      </c>
      <c r="F4332" s="1" t="str" cm="1">
        <f t="array" ref="F4332">IFERROR(INDEX($A$2:$A$4718,E4332),"")</f>
        <v/>
      </c>
    </row>
    <row r="4333" spans="1:6" x14ac:dyDescent="0.3">
      <c r="A4333" t="s">
        <v>4039</v>
      </c>
      <c r="B4333">
        <v>86390</v>
      </c>
      <c r="C4333" s="1">
        <f>ROWS($B$2:B4333)</f>
        <v>4332</v>
      </c>
      <c r="D4333" t="str">
        <f>IF(Formulaire!$D$35=Communes!B4333,Communes!C4333,"")</f>
        <v/>
      </c>
      <c r="E4333" t="str">
        <f t="shared" si="67"/>
        <v/>
      </c>
      <c r="F4333" s="1" t="str" cm="1">
        <f t="array" ref="F4333">IFERROR(INDEX($A$2:$A$4718,E4333),"")</f>
        <v/>
      </c>
    </row>
    <row r="4334" spans="1:6" x14ac:dyDescent="0.3">
      <c r="A4334" t="s">
        <v>4039</v>
      </c>
      <c r="B4334">
        <v>86390</v>
      </c>
      <c r="C4334" s="1">
        <f>ROWS($B$2:B4334)</f>
        <v>4333</v>
      </c>
      <c r="D4334" t="str">
        <f>IF(Formulaire!$D$35=Communes!B4334,Communes!C4334,"")</f>
        <v/>
      </c>
      <c r="E4334" t="str">
        <f t="shared" si="67"/>
        <v/>
      </c>
      <c r="F4334" s="1" t="str" cm="1">
        <f t="array" ref="F4334">IFERROR(INDEX($A$2:$A$4718,E4334),"")</f>
        <v/>
      </c>
    </row>
    <row r="4335" spans="1:6" x14ac:dyDescent="0.3">
      <c r="A4335" t="s">
        <v>4040</v>
      </c>
      <c r="B4335">
        <v>86190</v>
      </c>
      <c r="C4335" s="1">
        <f>ROWS($B$2:B4335)</f>
        <v>4334</v>
      </c>
      <c r="D4335" t="str">
        <f>IF(Formulaire!$D$35=Communes!B4335,Communes!C4335,"")</f>
        <v/>
      </c>
      <c r="E4335" t="str">
        <f t="shared" si="67"/>
        <v/>
      </c>
      <c r="F4335" s="1" t="str" cm="1">
        <f t="array" ref="F4335">IFERROR(INDEX($A$2:$A$4718,E4335),"")</f>
        <v/>
      </c>
    </row>
    <row r="4336" spans="1:6" x14ac:dyDescent="0.3">
      <c r="A4336" t="s">
        <v>4041</v>
      </c>
      <c r="B4336">
        <v>86300</v>
      </c>
      <c r="C4336" s="1">
        <f>ROWS($B$2:B4336)</f>
        <v>4335</v>
      </c>
      <c r="D4336" t="str">
        <f>IF(Formulaire!$D$35=Communes!B4336,Communes!C4336,"")</f>
        <v/>
      </c>
      <c r="E4336" t="str">
        <f t="shared" si="67"/>
        <v/>
      </c>
      <c r="F4336" s="1" t="str" cm="1">
        <f t="array" ref="F4336">IFERROR(INDEX($A$2:$A$4718,E4336),"")</f>
        <v/>
      </c>
    </row>
    <row r="4337" spans="1:6" x14ac:dyDescent="0.3">
      <c r="A4337" t="s">
        <v>4042</v>
      </c>
      <c r="B4337">
        <v>86470</v>
      </c>
      <c r="C4337" s="1">
        <f>ROWS($B$2:B4337)</f>
        <v>4336</v>
      </c>
      <c r="D4337" t="str">
        <f>IF(Formulaire!$D$35=Communes!B4337,Communes!C4337,"")</f>
        <v/>
      </c>
      <c r="E4337" t="str">
        <f t="shared" si="67"/>
        <v/>
      </c>
      <c r="F4337" s="1" t="str" cm="1">
        <f t="array" ref="F4337">IFERROR(INDEX($A$2:$A$4718,E4337),"")</f>
        <v/>
      </c>
    </row>
    <row r="4338" spans="1:6" x14ac:dyDescent="0.3">
      <c r="A4338" t="s">
        <v>4042</v>
      </c>
      <c r="B4338">
        <v>86470</v>
      </c>
      <c r="C4338" s="1">
        <f>ROWS($B$2:B4338)</f>
        <v>4337</v>
      </c>
      <c r="D4338" t="str">
        <f>IF(Formulaire!$D$35=Communes!B4338,Communes!C4338,"")</f>
        <v/>
      </c>
      <c r="E4338" t="str">
        <f t="shared" si="67"/>
        <v/>
      </c>
      <c r="F4338" s="1" t="str" cm="1">
        <f t="array" ref="F4338">IFERROR(INDEX($A$2:$A$4718,E4338),"")</f>
        <v/>
      </c>
    </row>
    <row r="4339" spans="1:6" x14ac:dyDescent="0.3">
      <c r="A4339" t="s">
        <v>4042</v>
      </c>
      <c r="B4339">
        <v>86470</v>
      </c>
      <c r="C4339" s="1">
        <f>ROWS($B$2:B4339)</f>
        <v>4338</v>
      </c>
      <c r="D4339" t="str">
        <f>IF(Formulaire!$D$35=Communes!B4339,Communes!C4339,"")</f>
        <v/>
      </c>
      <c r="E4339" t="str">
        <f t="shared" si="67"/>
        <v/>
      </c>
      <c r="F4339" s="1" t="str" cm="1">
        <f t="array" ref="F4339">IFERROR(INDEX($A$2:$A$4718,E4339),"")</f>
        <v/>
      </c>
    </row>
    <row r="4340" spans="1:6" x14ac:dyDescent="0.3">
      <c r="A4340" t="s">
        <v>4042</v>
      </c>
      <c r="B4340">
        <v>86470</v>
      </c>
      <c r="C4340" s="1">
        <f>ROWS($B$2:B4340)</f>
        <v>4339</v>
      </c>
      <c r="D4340" t="str">
        <f>IF(Formulaire!$D$35=Communes!B4340,Communes!C4340,"")</f>
        <v/>
      </c>
      <c r="E4340" t="str">
        <f t="shared" si="67"/>
        <v/>
      </c>
      <c r="F4340" s="1" t="str" cm="1">
        <f t="array" ref="F4340">IFERROR(INDEX($A$2:$A$4718,E4340),"")</f>
        <v/>
      </c>
    </row>
    <row r="4341" spans="1:6" x14ac:dyDescent="0.3">
      <c r="A4341" t="s">
        <v>4043</v>
      </c>
      <c r="B4341">
        <v>86800</v>
      </c>
      <c r="C4341" s="1">
        <f>ROWS($B$2:B4341)</f>
        <v>4340</v>
      </c>
      <c r="D4341" t="str">
        <f>IF(Formulaire!$D$35=Communes!B4341,Communes!C4341,"")</f>
        <v/>
      </c>
      <c r="E4341" t="str">
        <f t="shared" si="67"/>
        <v/>
      </c>
      <c r="F4341" s="1" t="str" cm="1">
        <f t="array" ref="F4341">IFERROR(INDEX($A$2:$A$4718,E4341),"")</f>
        <v/>
      </c>
    </row>
    <row r="4342" spans="1:6" x14ac:dyDescent="0.3">
      <c r="A4342" t="s">
        <v>4044</v>
      </c>
      <c r="B4342">
        <v>86450</v>
      </c>
      <c r="C4342" s="1">
        <f>ROWS($B$2:B4342)</f>
        <v>4341</v>
      </c>
      <c r="D4342" t="str">
        <f>IF(Formulaire!$D$35=Communes!B4342,Communes!C4342,"")</f>
        <v/>
      </c>
      <c r="E4342" t="str">
        <f t="shared" si="67"/>
        <v/>
      </c>
      <c r="F4342" s="1" t="str" cm="1">
        <f t="array" ref="F4342">IFERROR(INDEX($A$2:$A$4718,E4342),"")</f>
        <v/>
      </c>
    </row>
    <row r="4343" spans="1:6" x14ac:dyDescent="0.3">
      <c r="A4343" t="s">
        <v>4045</v>
      </c>
      <c r="B4343">
        <v>86300</v>
      </c>
      <c r="C4343" s="1">
        <f>ROWS($B$2:B4343)</f>
        <v>4342</v>
      </c>
      <c r="D4343" t="str">
        <f>IF(Formulaire!$D$35=Communes!B4343,Communes!C4343,"")</f>
        <v/>
      </c>
      <c r="E4343" t="str">
        <f t="shared" si="67"/>
        <v/>
      </c>
      <c r="F4343" s="1" t="str" cm="1">
        <f t="array" ref="F4343">IFERROR(INDEX($A$2:$A$4718,E4343),"")</f>
        <v/>
      </c>
    </row>
    <row r="4344" spans="1:6" x14ac:dyDescent="0.3">
      <c r="A4344" t="s">
        <v>4046</v>
      </c>
      <c r="B4344">
        <v>86230</v>
      </c>
      <c r="C4344" s="1">
        <f>ROWS($B$2:B4344)</f>
        <v>4343</v>
      </c>
      <c r="D4344" t="str">
        <f>IF(Formulaire!$D$35=Communes!B4344,Communes!C4344,"")</f>
        <v/>
      </c>
      <c r="E4344" t="str">
        <f t="shared" si="67"/>
        <v/>
      </c>
      <c r="F4344" s="1" t="str" cm="1">
        <f t="array" ref="F4344">IFERROR(INDEX($A$2:$A$4718,E4344),"")</f>
        <v/>
      </c>
    </row>
    <row r="4345" spans="1:6" x14ac:dyDescent="0.3">
      <c r="A4345" t="s">
        <v>4047</v>
      </c>
      <c r="B4345">
        <v>86140</v>
      </c>
      <c r="C4345" s="1">
        <f>ROWS($B$2:B4345)</f>
        <v>4344</v>
      </c>
      <c r="D4345" t="str">
        <f>IF(Formulaire!$D$35=Communes!B4345,Communes!C4345,"")</f>
        <v/>
      </c>
      <c r="E4345" t="str">
        <f t="shared" si="67"/>
        <v/>
      </c>
      <c r="F4345" s="1" t="str" cm="1">
        <f t="array" ref="F4345">IFERROR(INDEX($A$2:$A$4718,E4345),"")</f>
        <v/>
      </c>
    </row>
    <row r="4346" spans="1:6" x14ac:dyDescent="0.3">
      <c r="A4346" t="s">
        <v>3730</v>
      </c>
      <c r="B4346">
        <v>86270</v>
      </c>
      <c r="C4346" s="1">
        <f>ROWS($B$2:B4346)</f>
        <v>4345</v>
      </c>
      <c r="D4346" t="str">
        <f>IF(Formulaire!$D$35=Communes!B4346,Communes!C4346,"")</f>
        <v/>
      </c>
      <c r="E4346" t="str">
        <f t="shared" si="67"/>
        <v/>
      </c>
      <c r="F4346" s="1" t="str" cm="1">
        <f t="array" ref="F4346">IFERROR(INDEX($A$2:$A$4718,E4346),"")</f>
        <v/>
      </c>
    </row>
    <row r="4347" spans="1:6" x14ac:dyDescent="0.3">
      <c r="A4347" t="s">
        <v>4048</v>
      </c>
      <c r="B4347">
        <v>86220</v>
      </c>
      <c r="C4347" s="1">
        <f>ROWS($B$2:B4347)</f>
        <v>4346</v>
      </c>
      <c r="D4347" t="str">
        <f>IF(Formulaire!$D$35=Communes!B4347,Communes!C4347,"")</f>
        <v/>
      </c>
      <c r="E4347" t="str">
        <f t="shared" si="67"/>
        <v/>
      </c>
      <c r="F4347" s="1" t="str" cm="1">
        <f t="array" ref="F4347">IFERROR(INDEX($A$2:$A$4718,E4347),"")</f>
        <v/>
      </c>
    </row>
    <row r="4348" spans="1:6" x14ac:dyDescent="0.3">
      <c r="A4348" t="s">
        <v>4049</v>
      </c>
      <c r="B4348">
        <v>86410</v>
      </c>
      <c r="C4348" s="1">
        <f>ROWS($B$2:B4348)</f>
        <v>4347</v>
      </c>
      <c r="D4348" t="str">
        <f>IF(Formulaire!$D$35=Communes!B4348,Communes!C4348,"")</f>
        <v/>
      </c>
      <c r="E4348" t="str">
        <f t="shared" si="67"/>
        <v/>
      </c>
      <c r="F4348" s="1" t="str" cm="1">
        <f t="array" ref="F4348">IFERROR(INDEX($A$2:$A$4718,E4348),"")</f>
        <v/>
      </c>
    </row>
    <row r="4349" spans="1:6" x14ac:dyDescent="0.3">
      <c r="A4349" t="s">
        <v>4050</v>
      </c>
      <c r="B4349">
        <v>86290</v>
      </c>
      <c r="C4349" s="1">
        <f>ROWS($B$2:B4349)</f>
        <v>4348</v>
      </c>
      <c r="D4349" t="str">
        <f>IF(Formulaire!$D$35=Communes!B4349,Communes!C4349,"")</f>
        <v/>
      </c>
      <c r="E4349" t="str">
        <f t="shared" si="67"/>
        <v/>
      </c>
      <c r="F4349" s="1" t="str" cm="1">
        <f t="array" ref="F4349">IFERROR(INDEX($A$2:$A$4718,E4349),"")</f>
        <v/>
      </c>
    </row>
    <row r="4350" spans="1:6" x14ac:dyDescent="0.3">
      <c r="A4350" t="s">
        <v>4051</v>
      </c>
      <c r="B4350">
        <v>86240</v>
      </c>
      <c r="C4350" s="1">
        <f>ROWS($B$2:B4350)</f>
        <v>4349</v>
      </c>
      <c r="D4350" t="str">
        <f>IF(Formulaire!$D$35=Communes!B4350,Communes!C4350,"")</f>
        <v/>
      </c>
      <c r="E4350" t="str">
        <f t="shared" si="67"/>
        <v/>
      </c>
      <c r="F4350" s="1" t="str" cm="1">
        <f t="array" ref="F4350">IFERROR(INDEX($A$2:$A$4718,E4350),"")</f>
        <v/>
      </c>
    </row>
    <row r="4351" spans="1:6" x14ac:dyDescent="0.3">
      <c r="A4351" t="s">
        <v>4052</v>
      </c>
      <c r="B4351">
        <v>86400</v>
      </c>
      <c r="C4351" s="1">
        <f>ROWS($B$2:B4351)</f>
        <v>4350</v>
      </c>
      <c r="D4351" t="str">
        <f>IF(Formulaire!$D$35=Communes!B4351,Communes!C4351,"")</f>
        <v/>
      </c>
      <c r="E4351" t="str">
        <f t="shared" si="67"/>
        <v/>
      </c>
      <c r="F4351" s="1" t="str" cm="1">
        <f t="array" ref="F4351">IFERROR(INDEX($A$2:$A$4718,E4351),"")</f>
        <v/>
      </c>
    </row>
    <row r="4352" spans="1:6" x14ac:dyDescent="0.3">
      <c r="A4352" t="s">
        <v>4053</v>
      </c>
      <c r="B4352">
        <v>86800</v>
      </c>
      <c r="C4352" s="1">
        <f>ROWS($B$2:B4352)</f>
        <v>4351</v>
      </c>
      <c r="D4352" t="str">
        <f>IF(Formulaire!$D$35=Communes!B4352,Communes!C4352,"")</f>
        <v/>
      </c>
      <c r="E4352" t="str">
        <f t="shared" si="67"/>
        <v/>
      </c>
      <c r="F4352" s="1" t="str" cm="1">
        <f t="array" ref="F4352">IFERROR(INDEX($A$2:$A$4718,E4352),"")</f>
        <v/>
      </c>
    </row>
    <row r="4353" spans="1:6" x14ac:dyDescent="0.3">
      <c r="A4353" t="s">
        <v>4054</v>
      </c>
      <c r="B4353">
        <v>86400</v>
      </c>
      <c r="C4353" s="1">
        <f>ROWS($B$2:B4353)</f>
        <v>4352</v>
      </c>
      <c r="D4353" t="str">
        <f>IF(Formulaire!$D$35=Communes!B4353,Communes!C4353,"")</f>
        <v/>
      </c>
      <c r="E4353" t="str">
        <f t="shared" si="67"/>
        <v/>
      </c>
      <c r="F4353" s="1" t="str" cm="1">
        <f t="array" ref="F4353">IFERROR(INDEX($A$2:$A$4718,E4353),"")</f>
        <v/>
      </c>
    </row>
    <row r="4354" spans="1:6" x14ac:dyDescent="0.3">
      <c r="A4354" t="s">
        <v>4055</v>
      </c>
      <c r="B4354">
        <v>86200</v>
      </c>
      <c r="C4354" s="1">
        <f>ROWS($B$2:B4354)</f>
        <v>4353</v>
      </c>
      <c r="D4354" t="str">
        <f>IF(Formulaire!$D$35=Communes!B4354,Communes!C4354,"")</f>
        <v/>
      </c>
      <c r="E4354" t="str">
        <f t="shared" si="67"/>
        <v/>
      </c>
      <c r="F4354" s="1" t="str" cm="1">
        <f t="array" ref="F4354">IFERROR(INDEX($A$2:$A$4718,E4354),"")</f>
        <v/>
      </c>
    </row>
    <row r="4355" spans="1:6" x14ac:dyDescent="0.3">
      <c r="A4355" t="s">
        <v>4055</v>
      </c>
      <c r="B4355">
        <v>86200</v>
      </c>
      <c r="C4355" s="1">
        <f>ROWS($B$2:B4355)</f>
        <v>4354</v>
      </c>
      <c r="D4355" t="str">
        <f>IF(Formulaire!$D$35=Communes!B4355,Communes!C4355,"")</f>
        <v/>
      </c>
      <c r="E4355" t="str">
        <f t="shared" ref="E4355:E4418" si="68">IFERROR(SMALL($D:$D,C4355),"")</f>
        <v/>
      </c>
      <c r="F4355" s="1" t="str" cm="1">
        <f t="array" ref="F4355">IFERROR(INDEX($A$2:$A$4718,E4355),"")</f>
        <v/>
      </c>
    </row>
    <row r="4356" spans="1:6" x14ac:dyDescent="0.3">
      <c r="A4356" t="s">
        <v>4056</v>
      </c>
      <c r="B4356">
        <v>86430</v>
      </c>
      <c r="C4356" s="1">
        <f>ROWS($B$2:B4356)</f>
        <v>4355</v>
      </c>
      <c r="D4356" t="str">
        <f>IF(Formulaire!$D$35=Communes!B4356,Communes!C4356,"")</f>
        <v/>
      </c>
      <c r="E4356" t="str">
        <f t="shared" si="68"/>
        <v/>
      </c>
      <c r="F4356" s="1" t="str" cm="1">
        <f t="array" ref="F4356">IFERROR(INDEX($A$2:$A$4718,E4356),"")</f>
        <v/>
      </c>
    </row>
    <row r="4357" spans="1:6" x14ac:dyDescent="0.3">
      <c r="A4357" t="s">
        <v>4057</v>
      </c>
      <c r="B4357">
        <v>86600</v>
      </c>
      <c r="C4357" s="1">
        <f>ROWS($B$2:B4357)</f>
        <v>4356</v>
      </c>
      <c r="D4357" t="str">
        <f>IF(Formulaire!$D$35=Communes!B4357,Communes!C4357,"")</f>
        <v/>
      </c>
      <c r="E4357" t="str">
        <f t="shared" si="68"/>
        <v/>
      </c>
      <c r="F4357" s="1" t="str" cm="1">
        <f t="array" ref="F4357">IFERROR(INDEX($A$2:$A$4718,E4357),"")</f>
        <v/>
      </c>
    </row>
    <row r="4358" spans="1:6" x14ac:dyDescent="0.3">
      <c r="A4358" t="s">
        <v>4058</v>
      </c>
      <c r="B4358">
        <v>86320</v>
      </c>
      <c r="C4358" s="1">
        <f>ROWS($B$2:B4358)</f>
        <v>4357</v>
      </c>
      <c r="D4358" t="str">
        <f>IF(Formulaire!$D$35=Communes!B4358,Communes!C4358,"")</f>
        <v/>
      </c>
      <c r="E4358" t="str">
        <f t="shared" si="68"/>
        <v/>
      </c>
      <c r="F4358" s="1" t="str" cm="1">
        <f t="array" ref="F4358">IFERROR(INDEX($A$2:$A$4718,E4358),"")</f>
        <v/>
      </c>
    </row>
    <row r="4359" spans="1:6" x14ac:dyDescent="0.3">
      <c r="A4359" t="s">
        <v>3836</v>
      </c>
      <c r="B4359">
        <v>86160</v>
      </c>
      <c r="C4359" s="1">
        <f>ROWS($B$2:B4359)</f>
        <v>4358</v>
      </c>
      <c r="D4359" t="str">
        <f>IF(Formulaire!$D$35=Communes!B4359,Communes!C4359,"")</f>
        <v/>
      </c>
      <c r="E4359" t="str">
        <f t="shared" si="68"/>
        <v/>
      </c>
      <c r="F4359" s="1" t="str" cm="1">
        <f t="array" ref="F4359">IFERROR(INDEX($A$2:$A$4718,E4359),"")</f>
        <v/>
      </c>
    </row>
    <row r="4360" spans="1:6" x14ac:dyDescent="0.3">
      <c r="A4360" t="s">
        <v>2600</v>
      </c>
      <c r="B4360">
        <v>86190</v>
      </c>
      <c r="C4360" s="1">
        <f>ROWS($B$2:B4360)</f>
        <v>4359</v>
      </c>
      <c r="D4360" t="str">
        <f>IF(Formulaire!$D$35=Communes!B4360,Communes!C4360,"")</f>
        <v/>
      </c>
      <c r="E4360" t="str">
        <f t="shared" si="68"/>
        <v/>
      </c>
      <c r="F4360" s="1" t="str" cm="1">
        <f t="array" ref="F4360">IFERROR(INDEX($A$2:$A$4718,E4360),"")</f>
        <v/>
      </c>
    </row>
    <row r="4361" spans="1:6" x14ac:dyDescent="0.3">
      <c r="A4361" t="s">
        <v>4059</v>
      </c>
      <c r="B4361">
        <v>86270</v>
      </c>
      <c r="C4361" s="1">
        <f>ROWS($B$2:B4361)</f>
        <v>4360</v>
      </c>
      <c r="D4361" t="str">
        <f>IF(Formulaire!$D$35=Communes!B4361,Communes!C4361,"")</f>
        <v/>
      </c>
      <c r="E4361" t="str">
        <f t="shared" si="68"/>
        <v/>
      </c>
      <c r="F4361" s="1" t="str" cm="1">
        <f t="array" ref="F4361">IFERROR(INDEX($A$2:$A$4718,E4361),"")</f>
        <v/>
      </c>
    </row>
    <row r="4362" spans="1:6" x14ac:dyDescent="0.3">
      <c r="A4362" t="s">
        <v>4060</v>
      </c>
      <c r="B4362">
        <v>86170</v>
      </c>
      <c r="C4362" s="1">
        <f>ROWS($B$2:B4362)</f>
        <v>4361</v>
      </c>
      <c r="D4362" t="str">
        <f>IF(Formulaire!$D$35=Communes!B4362,Communes!C4362,"")</f>
        <v/>
      </c>
      <c r="E4362" t="str">
        <f t="shared" si="68"/>
        <v/>
      </c>
      <c r="F4362" s="1" t="str" cm="1">
        <f t="array" ref="F4362">IFERROR(INDEX($A$2:$A$4718,E4362),"")</f>
        <v/>
      </c>
    </row>
    <row r="4363" spans="1:6" x14ac:dyDescent="0.3">
      <c r="A4363" t="s">
        <v>2601</v>
      </c>
      <c r="B4363">
        <v>86370</v>
      </c>
      <c r="C4363" s="1">
        <f>ROWS($B$2:B4363)</f>
        <v>4362</v>
      </c>
      <c r="D4363" t="str">
        <f>IF(Formulaire!$D$35=Communes!B4363,Communes!C4363,"")</f>
        <v/>
      </c>
      <c r="E4363" t="str">
        <f t="shared" si="68"/>
        <v/>
      </c>
      <c r="F4363" s="1" t="str" cm="1">
        <f t="array" ref="F4363">IFERROR(INDEX($A$2:$A$4718,E4363),"")</f>
        <v/>
      </c>
    </row>
    <row r="4364" spans="1:6" x14ac:dyDescent="0.3">
      <c r="A4364" t="s">
        <v>4061</v>
      </c>
      <c r="B4364">
        <v>86370</v>
      </c>
      <c r="C4364" s="1">
        <f>ROWS($B$2:B4364)</f>
        <v>4363</v>
      </c>
      <c r="D4364" t="str">
        <f>IF(Formulaire!$D$35=Communes!B4364,Communes!C4364,"")</f>
        <v/>
      </c>
      <c r="E4364" t="str">
        <f t="shared" si="68"/>
        <v/>
      </c>
      <c r="F4364" s="1" t="str" cm="1">
        <f t="array" ref="F4364">IFERROR(INDEX($A$2:$A$4718,E4364),"")</f>
        <v/>
      </c>
    </row>
    <row r="4365" spans="1:6" x14ac:dyDescent="0.3">
      <c r="A4365" t="s">
        <v>3725</v>
      </c>
      <c r="B4365">
        <v>86160</v>
      </c>
      <c r="C4365" s="1">
        <f>ROWS($B$2:B4365)</f>
        <v>4364</v>
      </c>
      <c r="D4365" t="str">
        <f>IF(Formulaire!$D$35=Communes!B4365,Communes!C4365,"")</f>
        <v/>
      </c>
      <c r="E4365" t="str">
        <f t="shared" si="68"/>
        <v/>
      </c>
      <c r="F4365" s="1" t="str" cm="1">
        <f t="array" ref="F4365">IFERROR(INDEX($A$2:$A$4718,E4365),"")</f>
        <v/>
      </c>
    </row>
    <row r="4366" spans="1:6" x14ac:dyDescent="0.3">
      <c r="A4366" t="s">
        <v>4062</v>
      </c>
      <c r="B4366">
        <v>86330</v>
      </c>
      <c r="C4366" s="1">
        <f>ROWS($B$2:B4366)</f>
        <v>4365</v>
      </c>
      <c r="D4366" t="str">
        <f>IF(Formulaire!$D$35=Communes!B4366,Communes!C4366,"")</f>
        <v/>
      </c>
      <c r="E4366" t="str">
        <f t="shared" si="68"/>
        <v/>
      </c>
      <c r="F4366" s="1" t="str" cm="1">
        <f t="array" ref="F4366">IFERROR(INDEX($A$2:$A$4718,E4366),"")</f>
        <v/>
      </c>
    </row>
    <row r="4367" spans="1:6" x14ac:dyDescent="0.3">
      <c r="A4367" t="s">
        <v>4063</v>
      </c>
      <c r="B4367">
        <v>86170</v>
      </c>
      <c r="C4367" s="1">
        <f>ROWS($B$2:B4367)</f>
        <v>4366</v>
      </c>
      <c r="D4367" t="str">
        <f>IF(Formulaire!$D$35=Communes!B4367,Communes!C4367,"")</f>
        <v/>
      </c>
      <c r="E4367" t="str">
        <f t="shared" si="68"/>
        <v/>
      </c>
      <c r="F4367" s="1" t="str" cm="1">
        <f t="array" ref="F4367">IFERROR(INDEX($A$2:$A$4718,E4367),"")</f>
        <v/>
      </c>
    </row>
    <row r="4368" spans="1:6" x14ac:dyDescent="0.3">
      <c r="A4368" t="s">
        <v>4064</v>
      </c>
      <c r="B4368">
        <v>86200</v>
      </c>
      <c r="C4368" s="1">
        <f>ROWS($B$2:B4368)</f>
        <v>4367</v>
      </c>
      <c r="D4368" t="str">
        <f>IF(Formulaire!$D$35=Communes!B4368,Communes!C4368,"")</f>
        <v/>
      </c>
      <c r="E4368" t="str">
        <f t="shared" si="68"/>
        <v/>
      </c>
      <c r="F4368" s="1" t="str" cm="1">
        <f t="array" ref="F4368">IFERROR(INDEX($A$2:$A$4718,E4368),"")</f>
        <v/>
      </c>
    </row>
    <row r="4369" spans="1:6" x14ac:dyDescent="0.3">
      <c r="A4369" t="s">
        <v>4065</v>
      </c>
      <c r="B4369">
        <v>86460</v>
      </c>
      <c r="C4369" s="1">
        <f>ROWS($B$2:B4369)</f>
        <v>4368</v>
      </c>
      <c r="D4369" t="str">
        <f>IF(Formulaire!$D$35=Communes!B4369,Communes!C4369,"")</f>
        <v/>
      </c>
      <c r="E4369" t="str">
        <f t="shared" si="68"/>
        <v/>
      </c>
      <c r="F4369" s="1" t="str" cm="1">
        <f t="array" ref="F4369">IFERROR(INDEX($A$2:$A$4718,E4369),"")</f>
        <v/>
      </c>
    </row>
    <row r="4370" spans="1:6" x14ac:dyDescent="0.3">
      <c r="A4370" t="s">
        <v>518</v>
      </c>
      <c r="B4370">
        <v>86320</v>
      </c>
      <c r="C4370" s="1">
        <f>ROWS($B$2:B4370)</f>
        <v>4369</v>
      </c>
      <c r="D4370" t="str">
        <f>IF(Formulaire!$D$35=Communes!B4370,Communes!C4370,"")</f>
        <v/>
      </c>
      <c r="E4370" t="str">
        <f t="shared" si="68"/>
        <v/>
      </c>
      <c r="F4370" s="1" t="str" cm="1">
        <f t="array" ref="F4370">IFERROR(INDEX($A$2:$A$4718,E4370),"")</f>
        <v/>
      </c>
    </row>
    <row r="4371" spans="1:6" x14ac:dyDescent="0.3">
      <c r="A4371" t="s">
        <v>4066</v>
      </c>
      <c r="B4371">
        <v>86110</v>
      </c>
      <c r="C4371" s="1">
        <f>ROWS($B$2:B4371)</f>
        <v>4370</v>
      </c>
      <c r="D4371" t="str">
        <f>IF(Formulaire!$D$35=Communes!B4371,Communes!C4371,"")</f>
        <v/>
      </c>
      <c r="E4371" t="str">
        <f t="shared" si="68"/>
        <v/>
      </c>
      <c r="F4371" s="1" t="str" cm="1">
        <f t="array" ref="F4371">IFERROR(INDEX($A$2:$A$4718,E4371),"")</f>
        <v/>
      </c>
    </row>
    <row r="4372" spans="1:6" x14ac:dyDescent="0.3">
      <c r="A4372" t="s">
        <v>4067</v>
      </c>
      <c r="B4372">
        <v>86200</v>
      </c>
      <c r="C4372" s="1">
        <f>ROWS($B$2:B4372)</f>
        <v>4371</v>
      </c>
      <c r="D4372" t="str">
        <f>IF(Formulaire!$D$35=Communes!B4372,Communes!C4372,"")</f>
        <v/>
      </c>
      <c r="E4372" t="str">
        <f t="shared" si="68"/>
        <v/>
      </c>
      <c r="F4372" s="1" t="str" cm="1">
        <f t="array" ref="F4372">IFERROR(INDEX($A$2:$A$4718,E4372),"")</f>
        <v/>
      </c>
    </row>
    <row r="4373" spans="1:6" x14ac:dyDescent="0.3">
      <c r="A4373" t="s">
        <v>4068</v>
      </c>
      <c r="B4373">
        <v>86550</v>
      </c>
      <c r="C4373" s="1">
        <f>ROWS($B$2:B4373)</f>
        <v>4372</v>
      </c>
      <c r="D4373" t="str">
        <f>IF(Formulaire!$D$35=Communes!B4373,Communes!C4373,"")</f>
        <v/>
      </c>
      <c r="E4373" t="str">
        <f t="shared" si="68"/>
        <v/>
      </c>
      <c r="F4373" s="1" t="str" cm="1">
        <f t="array" ref="F4373">IFERROR(INDEX($A$2:$A$4718,E4373),"")</f>
        <v/>
      </c>
    </row>
    <row r="4374" spans="1:6" x14ac:dyDescent="0.3">
      <c r="A4374" t="s">
        <v>4069</v>
      </c>
      <c r="B4374">
        <v>86440</v>
      </c>
      <c r="C4374" s="1">
        <f>ROWS($B$2:B4374)</f>
        <v>4373</v>
      </c>
      <c r="D4374" t="str">
        <f>IF(Formulaire!$D$35=Communes!B4374,Communes!C4374,"")</f>
        <v/>
      </c>
      <c r="E4374" t="str">
        <f t="shared" si="68"/>
        <v/>
      </c>
      <c r="F4374" s="1" t="str" cm="1">
        <f t="array" ref="F4374">IFERROR(INDEX($A$2:$A$4718,E4374),"")</f>
        <v/>
      </c>
    </row>
    <row r="4375" spans="1:6" x14ac:dyDescent="0.3">
      <c r="A4375" t="s">
        <v>4070</v>
      </c>
      <c r="B4375">
        <v>86150</v>
      </c>
      <c r="C4375" s="1">
        <f>ROWS($B$2:B4375)</f>
        <v>4374</v>
      </c>
      <c r="D4375" t="str">
        <f>IF(Formulaire!$D$35=Communes!B4375,Communes!C4375,"")</f>
        <v/>
      </c>
      <c r="E4375" t="str">
        <f t="shared" si="68"/>
        <v/>
      </c>
      <c r="F4375" s="1" t="str" cm="1">
        <f t="array" ref="F4375">IFERROR(INDEX($A$2:$A$4718,E4375),"")</f>
        <v/>
      </c>
    </row>
    <row r="4376" spans="1:6" x14ac:dyDescent="0.3">
      <c r="A4376" t="s">
        <v>4071</v>
      </c>
      <c r="B4376">
        <v>86110</v>
      </c>
      <c r="C4376" s="1">
        <f>ROWS($B$2:B4376)</f>
        <v>4375</v>
      </c>
      <c r="D4376" t="str">
        <f>IF(Formulaire!$D$35=Communes!B4376,Communes!C4376,"")</f>
        <v/>
      </c>
      <c r="E4376" t="str">
        <f t="shared" si="68"/>
        <v/>
      </c>
      <c r="F4376" s="1" t="str" cm="1">
        <f t="array" ref="F4376">IFERROR(INDEX($A$2:$A$4718,E4376),"")</f>
        <v/>
      </c>
    </row>
    <row r="4377" spans="1:6" x14ac:dyDescent="0.3">
      <c r="A4377" t="s">
        <v>1369</v>
      </c>
      <c r="B4377">
        <v>86330</v>
      </c>
      <c r="C4377" s="1">
        <f>ROWS($B$2:B4377)</f>
        <v>4376</v>
      </c>
      <c r="D4377" t="str">
        <f>IF(Formulaire!$D$35=Communes!B4377,Communes!C4377,"")</f>
        <v/>
      </c>
      <c r="E4377" t="str">
        <f t="shared" si="68"/>
        <v/>
      </c>
      <c r="F4377" s="1" t="str" cm="1">
        <f t="array" ref="F4377">IFERROR(INDEX($A$2:$A$4718,E4377),"")</f>
        <v/>
      </c>
    </row>
    <row r="4378" spans="1:6" x14ac:dyDescent="0.3">
      <c r="A4378" t="s">
        <v>1369</v>
      </c>
      <c r="B4378">
        <v>86330</v>
      </c>
      <c r="C4378" s="1">
        <f>ROWS($B$2:B4378)</f>
        <v>4377</v>
      </c>
      <c r="D4378" t="str">
        <f>IF(Formulaire!$D$35=Communes!B4378,Communes!C4378,"")</f>
        <v/>
      </c>
      <c r="E4378" t="str">
        <f t="shared" si="68"/>
        <v/>
      </c>
      <c r="F4378" s="1" t="str" cm="1">
        <f t="array" ref="F4378">IFERROR(INDEX($A$2:$A$4718,E4378),"")</f>
        <v/>
      </c>
    </row>
    <row r="4379" spans="1:6" x14ac:dyDescent="0.3">
      <c r="A4379" t="s">
        <v>1369</v>
      </c>
      <c r="B4379">
        <v>86330</v>
      </c>
      <c r="C4379" s="1">
        <f>ROWS($B$2:B4379)</f>
        <v>4378</v>
      </c>
      <c r="D4379" t="str">
        <f>IF(Formulaire!$D$35=Communes!B4379,Communes!C4379,"")</f>
        <v/>
      </c>
      <c r="E4379" t="str">
        <f t="shared" si="68"/>
        <v/>
      </c>
      <c r="F4379" s="1" t="str" cm="1">
        <f t="array" ref="F4379">IFERROR(INDEX($A$2:$A$4718,E4379),"")</f>
        <v/>
      </c>
    </row>
    <row r="4380" spans="1:6" x14ac:dyDescent="0.3">
      <c r="A4380" t="s">
        <v>1369</v>
      </c>
      <c r="B4380">
        <v>86330</v>
      </c>
      <c r="C4380" s="1">
        <f>ROWS($B$2:B4380)</f>
        <v>4379</v>
      </c>
      <c r="D4380" t="str">
        <f>IF(Formulaire!$D$35=Communes!B4380,Communes!C4380,"")</f>
        <v/>
      </c>
      <c r="E4380" t="str">
        <f t="shared" si="68"/>
        <v/>
      </c>
      <c r="F4380" s="1" t="str" cm="1">
        <f t="array" ref="F4380">IFERROR(INDEX($A$2:$A$4718,E4380),"")</f>
        <v/>
      </c>
    </row>
    <row r="4381" spans="1:6" x14ac:dyDescent="0.3">
      <c r="A4381" t="s">
        <v>4072</v>
      </c>
      <c r="B4381">
        <v>86230</v>
      </c>
      <c r="C4381" s="1">
        <f>ROWS($B$2:B4381)</f>
        <v>4380</v>
      </c>
      <c r="D4381" t="str">
        <f>IF(Formulaire!$D$35=Communes!B4381,Communes!C4381,"")</f>
        <v/>
      </c>
      <c r="E4381" t="str">
        <f t="shared" si="68"/>
        <v/>
      </c>
      <c r="F4381" s="1" t="str" cm="1">
        <f t="array" ref="F4381">IFERROR(INDEX($A$2:$A$4718,E4381),"")</f>
        <v/>
      </c>
    </row>
    <row r="4382" spans="1:6" x14ac:dyDescent="0.3">
      <c r="A4382" t="s">
        <v>4073</v>
      </c>
      <c r="B4382">
        <v>86360</v>
      </c>
      <c r="C4382" s="1">
        <f>ROWS($B$2:B4382)</f>
        <v>4381</v>
      </c>
      <c r="D4382" t="str">
        <f>IF(Formulaire!$D$35=Communes!B4382,Communes!C4382,"")</f>
        <v/>
      </c>
      <c r="E4382" t="str">
        <f t="shared" si="68"/>
        <v/>
      </c>
      <c r="F4382" s="1" t="str" cm="1">
        <f t="array" ref="F4382">IFERROR(INDEX($A$2:$A$4718,E4382),"")</f>
        <v/>
      </c>
    </row>
    <row r="4383" spans="1:6" x14ac:dyDescent="0.3">
      <c r="A4383" t="s">
        <v>4074</v>
      </c>
      <c r="B4383">
        <v>86210</v>
      </c>
      <c r="C4383" s="1">
        <f>ROWS($B$2:B4383)</f>
        <v>4382</v>
      </c>
      <c r="D4383" t="str">
        <f>IF(Formulaire!$D$35=Communes!B4383,Communes!C4383,"")</f>
        <v/>
      </c>
      <c r="E4383" t="str">
        <f t="shared" si="68"/>
        <v/>
      </c>
      <c r="F4383" s="1" t="str" cm="1">
        <f t="array" ref="F4383">IFERROR(INDEX($A$2:$A$4718,E4383),"")</f>
        <v/>
      </c>
    </row>
    <row r="4384" spans="1:6" x14ac:dyDescent="0.3">
      <c r="A4384" t="s">
        <v>4075</v>
      </c>
      <c r="B4384">
        <v>86500</v>
      </c>
      <c r="C4384" s="1">
        <f>ROWS($B$2:B4384)</f>
        <v>4383</v>
      </c>
      <c r="D4384" t="str">
        <f>IF(Formulaire!$D$35=Communes!B4384,Communes!C4384,"")</f>
        <v/>
      </c>
      <c r="E4384" t="str">
        <f t="shared" si="68"/>
        <v/>
      </c>
      <c r="F4384" s="1" t="str" cm="1">
        <f t="array" ref="F4384">IFERROR(INDEX($A$2:$A$4718,E4384),"")</f>
        <v/>
      </c>
    </row>
    <row r="4385" spans="1:6" x14ac:dyDescent="0.3">
      <c r="A4385" t="s">
        <v>4076</v>
      </c>
      <c r="B4385">
        <v>86420</v>
      </c>
      <c r="C4385" s="1">
        <f>ROWS($B$2:B4385)</f>
        <v>4384</v>
      </c>
      <c r="D4385" t="str">
        <f>IF(Formulaire!$D$35=Communes!B4385,Communes!C4385,"")</f>
        <v/>
      </c>
      <c r="E4385" t="str">
        <f t="shared" si="68"/>
        <v/>
      </c>
      <c r="F4385" s="1" t="str" cm="1">
        <f t="array" ref="F4385">IFERROR(INDEX($A$2:$A$4718,E4385),"")</f>
        <v/>
      </c>
    </row>
    <row r="4386" spans="1:6" x14ac:dyDescent="0.3">
      <c r="A4386" t="s">
        <v>4077</v>
      </c>
      <c r="B4386">
        <v>86120</v>
      </c>
      <c r="C4386" s="1">
        <f>ROWS($B$2:B4386)</f>
        <v>4385</v>
      </c>
      <c r="D4386" t="str">
        <f>IF(Formulaire!$D$35=Communes!B4386,Communes!C4386,"")</f>
        <v/>
      </c>
      <c r="E4386" t="str">
        <f t="shared" si="68"/>
        <v/>
      </c>
      <c r="F4386" s="1" t="str" cm="1">
        <f t="array" ref="F4386">IFERROR(INDEX($A$2:$A$4718,E4386),"")</f>
        <v/>
      </c>
    </row>
    <row r="4387" spans="1:6" x14ac:dyDescent="0.3">
      <c r="A4387" t="s">
        <v>4078</v>
      </c>
      <c r="B4387">
        <v>86500</v>
      </c>
      <c r="C4387" s="1">
        <f>ROWS($B$2:B4387)</f>
        <v>4386</v>
      </c>
      <c r="D4387" t="str">
        <f>IF(Formulaire!$D$35=Communes!B4387,Communes!C4387,"")</f>
        <v/>
      </c>
      <c r="E4387" t="str">
        <f t="shared" si="68"/>
        <v/>
      </c>
      <c r="F4387" s="1" t="str" cm="1">
        <f t="array" ref="F4387">IFERROR(INDEX($A$2:$A$4718,E4387),"")</f>
        <v/>
      </c>
    </row>
    <row r="4388" spans="1:6" x14ac:dyDescent="0.3">
      <c r="A4388" t="s">
        <v>2094</v>
      </c>
      <c r="B4388">
        <v>86150</v>
      </c>
      <c r="C4388" s="1">
        <f>ROWS($B$2:B4388)</f>
        <v>4387</v>
      </c>
      <c r="D4388" t="str">
        <f>IF(Formulaire!$D$35=Communes!B4388,Communes!C4388,"")</f>
        <v/>
      </c>
      <c r="E4388" t="str">
        <f t="shared" si="68"/>
        <v/>
      </c>
      <c r="F4388" s="1" t="str" cm="1">
        <f t="array" ref="F4388">IFERROR(INDEX($A$2:$A$4718,E4388),"")</f>
        <v/>
      </c>
    </row>
    <row r="4389" spans="1:6" x14ac:dyDescent="0.3">
      <c r="A4389" t="s">
        <v>4079</v>
      </c>
      <c r="B4389">
        <v>86430</v>
      </c>
      <c r="C4389" s="1">
        <f>ROWS($B$2:B4389)</f>
        <v>4388</v>
      </c>
      <c r="D4389" t="str">
        <f>IF(Formulaire!$D$35=Communes!B4389,Communes!C4389,"")</f>
        <v/>
      </c>
      <c r="E4389" t="str">
        <f t="shared" si="68"/>
        <v/>
      </c>
      <c r="F4389" s="1" t="str" cm="1">
        <f t="array" ref="F4389">IFERROR(INDEX($A$2:$A$4718,E4389),"")</f>
        <v/>
      </c>
    </row>
    <row r="4390" spans="1:6" x14ac:dyDescent="0.3">
      <c r="A4390" t="s">
        <v>4080</v>
      </c>
      <c r="B4390">
        <v>86200</v>
      </c>
      <c r="C4390" s="1">
        <f>ROWS($B$2:B4390)</f>
        <v>4389</v>
      </c>
      <c r="D4390" t="str">
        <f>IF(Formulaire!$D$35=Communes!B4390,Communes!C4390,"")</f>
        <v/>
      </c>
      <c r="E4390" t="str">
        <f t="shared" si="68"/>
        <v/>
      </c>
      <c r="F4390" s="1" t="str" cm="1">
        <f t="array" ref="F4390">IFERROR(INDEX($A$2:$A$4718,E4390),"")</f>
        <v/>
      </c>
    </row>
    <row r="4391" spans="1:6" x14ac:dyDescent="0.3">
      <c r="A4391" t="s">
        <v>4081</v>
      </c>
      <c r="B4391">
        <v>86530</v>
      </c>
      <c r="C4391" s="1">
        <f>ROWS($B$2:B4391)</f>
        <v>4390</v>
      </c>
      <c r="D4391" t="str">
        <f>IF(Formulaire!$D$35=Communes!B4391,Communes!C4391,"")</f>
        <v/>
      </c>
      <c r="E4391" t="str">
        <f t="shared" si="68"/>
        <v/>
      </c>
      <c r="F4391" s="1" t="str" cm="1">
        <f t="array" ref="F4391">IFERROR(INDEX($A$2:$A$4718,E4391),"")</f>
        <v/>
      </c>
    </row>
    <row r="4392" spans="1:6" x14ac:dyDescent="0.3">
      <c r="A4392" t="s">
        <v>3955</v>
      </c>
      <c r="B4392">
        <v>86310</v>
      </c>
      <c r="C4392" s="1">
        <f>ROWS($B$2:B4392)</f>
        <v>4391</v>
      </c>
      <c r="D4392" t="str">
        <f>IF(Formulaire!$D$35=Communes!B4392,Communes!C4392,"")</f>
        <v/>
      </c>
      <c r="E4392" t="str">
        <f t="shared" si="68"/>
        <v/>
      </c>
      <c r="F4392" s="1" t="str" cm="1">
        <f t="array" ref="F4392">IFERROR(INDEX($A$2:$A$4718,E4392),"")</f>
        <v/>
      </c>
    </row>
    <row r="4393" spans="1:6" x14ac:dyDescent="0.3">
      <c r="A4393" t="s">
        <v>4082</v>
      </c>
      <c r="B4393">
        <v>86150</v>
      </c>
      <c r="C4393" s="1">
        <f>ROWS($B$2:B4393)</f>
        <v>4392</v>
      </c>
      <c r="D4393" t="str">
        <f>IF(Formulaire!$D$35=Communes!B4393,Communes!C4393,"")</f>
        <v/>
      </c>
      <c r="E4393" t="str">
        <f t="shared" si="68"/>
        <v/>
      </c>
      <c r="F4393" s="1" t="str" cm="1">
        <f t="array" ref="F4393">IFERROR(INDEX($A$2:$A$4718,E4393),"")</f>
        <v/>
      </c>
    </row>
    <row r="4394" spans="1:6" x14ac:dyDescent="0.3">
      <c r="A4394" t="s">
        <v>4083</v>
      </c>
      <c r="B4394">
        <v>86170</v>
      </c>
      <c r="C4394" s="1">
        <f>ROWS($B$2:B4394)</f>
        <v>4393</v>
      </c>
      <c r="D4394" t="str">
        <f>IF(Formulaire!$D$35=Communes!B4394,Communes!C4394,"")</f>
        <v/>
      </c>
      <c r="E4394" t="str">
        <f t="shared" si="68"/>
        <v/>
      </c>
      <c r="F4394" s="1" t="str" cm="1">
        <f t="array" ref="F4394">IFERROR(INDEX($A$2:$A$4718,E4394),"")</f>
        <v/>
      </c>
    </row>
    <row r="4395" spans="1:6" x14ac:dyDescent="0.3">
      <c r="A4395" t="s">
        <v>4084</v>
      </c>
      <c r="B4395">
        <v>86340</v>
      </c>
      <c r="C4395" s="1">
        <f>ROWS($B$2:B4395)</f>
        <v>4394</v>
      </c>
      <c r="D4395" t="str">
        <f>IF(Formulaire!$D$35=Communes!B4395,Communes!C4395,"")</f>
        <v/>
      </c>
      <c r="E4395" t="str">
        <f t="shared" si="68"/>
        <v/>
      </c>
      <c r="F4395" s="1" t="str" cm="1">
        <f t="array" ref="F4395">IFERROR(INDEX($A$2:$A$4718,E4395),"")</f>
        <v/>
      </c>
    </row>
    <row r="4396" spans="1:6" x14ac:dyDescent="0.3">
      <c r="A4396" t="s">
        <v>4085</v>
      </c>
      <c r="B4396">
        <v>86340</v>
      </c>
      <c r="C4396" s="1">
        <f>ROWS($B$2:B4396)</f>
        <v>4395</v>
      </c>
      <c r="D4396" t="str">
        <f>IF(Formulaire!$D$35=Communes!B4396,Communes!C4396,"")</f>
        <v/>
      </c>
      <c r="E4396" t="str">
        <f t="shared" si="68"/>
        <v/>
      </c>
      <c r="F4396" s="1" t="str" cm="1">
        <f t="array" ref="F4396">IFERROR(INDEX($A$2:$A$4718,E4396),"")</f>
        <v/>
      </c>
    </row>
    <row r="4397" spans="1:6" x14ac:dyDescent="0.3">
      <c r="A4397" t="s">
        <v>4086</v>
      </c>
      <c r="B4397">
        <v>86200</v>
      </c>
      <c r="C4397" s="1">
        <f>ROWS($B$2:B4397)</f>
        <v>4396</v>
      </c>
      <c r="D4397" t="str">
        <f>IF(Formulaire!$D$35=Communes!B4397,Communes!C4397,"")</f>
        <v/>
      </c>
      <c r="E4397" t="str">
        <f t="shared" si="68"/>
        <v/>
      </c>
      <c r="F4397" s="1" t="str" cm="1">
        <f t="array" ref="F4397">IFERROR(INDEX($A$2:$A$4718,E4397),"")</f>
        <v/>
      </c>
    </row>
    <row r="4398" spans="1:6" x14ac:dyDescent="0.3">
      <c r="A4398" t="s">
        <v>4087</v>
      </c>
      <c r="B4398">
        <v>86230</v>
      </c>
      <c r="C4398" s="1">
        <f>ROWS($B$2:B4398)</f>
        <v>4397</v>
      </c>
      <c r="D4398" t="str">
        <f>IF(Formulaire!$D$35=Communes!B4398,Communes!C4398,"")</f>
        <v/>
      </c>
      <c r="E4398" t="str">
        <f t="shared" si="68"/>
        <v/>
      </c>
      <c r="F4398" s="1" t="str" cm="1">
        <f t="array" ref="F4398">IFERROR(INDEX($A$2:$A$4718,E4398),"")</f>
        <v/>
      </c>
    </row>
    <row r="4399" spans="1:6" x14ac:dyDescent="0.3">
      <c r="A4399" t="s">
        <v>4088</v>
      </c>
      <c r="B4399">
        <v>86220</v>
      </c>
      <c r="C4399" s="1">
        <f>ROWS($B$2:B4399)</f>
        <v>4398</v>
      </c>
      <c r="D4399" t="str">
        <f>IF(Formulaire!$D$35=Communes!B4399,Communes!C4399,"")</f>
        <v/>
      </c>
      <c r="E4399" t="str">
        <f t="shared" si="68"/>
        <v/>
      </c>
      <c r="F4399" s="1" t="str" cm="1">
        <f t="array" ref="F4399">IFERROR(INDEX($A$2:$A$4718,E4399),"")</f>
        <v/>
      </c>
    </row>
    <row r="4400" spans="1:6" x14ac:dyDescent="0.3">
      <c r="A4400" t="s">
        <v>4089</v>
      </c>
      <c r="B4400">
        <v>86380</v>
      </c>
      <c r="C4400" s="1">
        <f>ROWS($B$2:B4400)</f>
        <v>4399</v>
      </c>
      <c r="D4400" t="str">
        <f>IF(Formulaire!$D$35=Communes!B4400,Communes!C4400,"")</f>
        <v/>
      </c>
      <c r="E4400" t="str">
        <f t="shared" si="68"/>
        <v/>
      </c>
      <c r="F4400" s="1" t="str" cm="1">
        <f t="array" ref="F4400">IFERROR(INDEX($A$2:$A$4718,E4400),"")</f>
        <v/>
      </c>
    </row>
    <row r="4401" spans="1:6" x14ac:dyDescent="0.3">
      <c r="A4401" t="s">
        <v>4090</v>
      </c>
      <c r="B4401">
        <v>86220</v>
      </c>
      <c r="C4401" s="1">
        <f>ROWS($B$2:B4401)</f>
        <v>4400</v>
      </c>
      <c r="D4401" t="str">
        <f>IF(Formulaire!$D$35=Communes!B4401,Communes!C4401,"")</f>
        <v/>
      </c>
      <c r="E4401" t="str">
        <f t="shared" si="68"/>
        <v/>
      </c>
      <c r="F4401" s="1" t="str" cm="1">
        <f t="array" ref="F4401">IFERROR(INDEX($A$2:$A$4718,E4401),"")</f>
        <v/>
      </c>
    </row>
    <row r="4402" spans="1:6" x14ac:dyDescent="0.3">
      <c r="A4402" t="s">
        <v>4091</v>
      </c>
      <c r="B4402">
        <v>86300</v>
      </c>
      <c r="C4402" s="1">
        <f>ROWS($B$2:B4402)</f>
        <v>4401</v>
      </c>
      <c r="D4402" t="str">
        <f>IF(Formulaire!$D$35=Communes!B4402,Communes!C4402,"")</f>
        <v/>
      </c>
      <c r="E4402" t="str">
        <f t="shared" si="68"/>
        <v/>
      </c>
      <c r="F4402" s="1" t="str" cm="1">
        <f t="array" ref="F4402">IFERROR(INDEX($A$2:$A$4718,E4402),"")</f>
        <v/>
      </c>
    </row>
    <row r="4403" spans="1:6" x14ac:dyDescent="0.3">
      <c r="A4403" t="s">
        <v>4092</v>
      </c>
      <c r="B4403">
        <v>86350</v>
      </c>
      <c r="C4403" s="1">
        <f>ROWS($B$2:B4403)</f>
        <v>4402</v>
      </c>
      <c r="D4403" t="str">
        <f>IF(Formulaire!$D$35=Communes!B4403,Communes!C4403,"")</f>
        <v/>
      </c>
      <c r="E4403" t="str">
        <f t="shared" si="68"/>
        <v/>
      </c>
      <c r="F4403" s="1" t="str" cm="1">
        <f t="array" ref="F4403">IFERROR(INDEX($A$2:$A$4718,E4403),"")</f>
        <v/>
      </c>
    </row>
    <row r="4404" spans="1:6" x14ac:dyDescent="0.3">
      <c r="A4404" t="s">
        <v>4093</v>
      </c>
      <c r="B4404">
        <v>86320</v>
      </c>
      <c r="C4404" s="1">
        <f>ROWS($B$2:B4404)</f>
        <v>4403</v>
      </c>
      <c r="D4404" t="str">
        <f>IF(Formulaire!$D$35=Communes!B4404,Communes!C4404,"")</f>
        <v/>
      </c>
      <c r="E4404" t="str">
        <f t="shared" si="68"/>
        <v/>
      </c>
      <c r="F4404" s="1" t="str" cm="1">
        <f t="array" ref="F4404">IFERROR(INDEX($A$2:$A$4718,E4404),"")</f>
        <v/>
      </c>
    </row>
    <row r="4405" spans="1:6" x14ac:dyDescent="0.3">
      <c r="A4405" t="s">
        <v>4094</v>
      </c>
      <c r="B4405">
        <v>86500</v>
      </c>
      <c r="C4405" s="1">
        <f>ROWS($B$2:B4405)</f>
        <v>4404</v>
      </c>
      <c r="D4405" t="str">
        <f>IF(Formulaire!$D$35=Communes!B4405,Communes!C4405,"")</f>
        <v/>
      </c>
      <c r="E4405" t="str">
        <f t="shared" si="68"/>
        <v/>
      </c>
      <c r="F4405" s="1" t="str" cm="1">
        <f t="array" ref="F4405">IFERROR(INDEX($A$2:$A$4718,E4405),"")</f>
        <v/>
      </c>
    </row>
    <row r="4406" spans="1:6" x14ac:dyDescent="0.3">
      <c r="A4406" t="s">
        <v>304</v>
      </c>
      <c r="B4406">
        <v>86500</v>
      </c>
      <c r="C4406" s="1">
        <f>ROWS($B$2:B4406)</f>
        <v>4405</v>
      </c>
      <c r="D4406" t="str">
        <f>IF(Formulaire!$D$35=Communes!B4406,Communes!C4406,"")</f>
        <v/>
      </c>
      <c r="E4406" t="str">
        <f t="shared" si="68"/>
        <v/>
      </c>
      <c r="F4406" s="1" t="str" cm="1">
        <f t="array" ref="F4406">IFERROR(INDEX($A$2:$A$4718,E4406),"")</f>
        <v/>
      </c>
    </row>
    <row r="4407" spans="1:6" x14ac:dyDescent="0.3">
      <c r="A4407" t="s">
        <v>4095</v>
      </c>
      <c r="B4407">
        <v>86450</v>
      </c>
      <c r="C4407" s="1">
        <f>ROWS($B$2:B4407)</f>
        <v>4406</v>
      </c>
      <c r="D4407" t="str">
        <f>IF(Formulaire!$D$35=Communes!B4407,Communes!C4407,"")</f>
        <v/>
      </c>
      <c r="E4407" t="str">
        <f t="shared" si="68"/>
        <v/>
      </c>
      <c r="F4407" s="1" t="str" cm="1">
        <f t="array" ref="F4407">IFERROR(INDEX($A$2:$A$4718,E4407),"")</f>
        <v/>
      </c>
    </row>
    <row r="4408" spans="1:6" x14ac:dyDescent="0.3">
      <c r="A4408" t="s">
        <v>4096</v>
      </c>
      <c r="B4408">
        <v>86000</v>
      </c>
      <c r="C4408" s="1">
        <f>ROWS($B$2:B4408)</f>
        <v>4407</v>
      </c>
      <c r="D4408" t="str">
        <f>IF(Formulaire!$D$35=Communes!B4408,Communes!C4408,"")</f>
        <v/>
      </c>
      <c r="E4408" t="str">
        <f t="shared" si="68"/>
        <v/>
      </c>
      <c r="F4408" s="1" t="str" cm="1">
        <f t="array" ref="F4408">IFERROR(INDEX($A$2:$A$4718,E4408),"")</f>
        <v/>
      </c>
    </row>
    <row r="4409" spans="1:6" x14ac:dyDescent="0.3">
      <c r="A4409" t="s">
        <v>4097</v>
      </c>
      <c r="B4409">
        <v>86220</v>
      </c>
      <c r="C4409" s="1">
        <f>ROWS($B$2:B4409)</f>
        <v>4408</v>
      </c>
      <c r="D4409" t="str">
        <f>IF(Formulaire!$D$35=Communes!B4409,Communes!C4409,"")</f>
        <v/>
      </c>
      <c r="E4409" t="str">
        <f t="shared" si="68"/>
        <v/>
      </c>
      <c r="F4409" s="1" t="str" cm="1">
        <f t="array" ref="F4409">IFERROR(INDEX($A$2:$A$4718,E4409),"")</f>
        <v/>
      </c>
    </row>
    <row r="4410" spans="1:6" x14ac:dyDescent="0.3">
      <c r="A4410" t="s">
        <v>4098</v>
      </c>
      <c r="B4410">
        <v>86120</v>
      </c>
      <c r="C4410" s="1">
        <f>ROWS($B$2:B4410)</f>
        <v>4409</v>
      </c>
      <c r="D4410" t="str">
        <f>IF(Formulaire!$D$35=Communes!B4410,Communes!C4410,"")</f>
        <v/>
      </c>
      <c r="E4410" t="str">
        <f t="shared" si="68"/>
        <v/>
      </c>
      <c r="F4410" s="1" t="str" cm="1">
        <f t="array" ref="F4410">IFERROR(INDEX($A$2:$A$4718,E4410),"")</f>
        <v/>
      </c>
    </row>
    <row r="4411" spans="1:6" x14ac:dyDescent="0.3">
      <c r="A4411" t="s">
        <v>4099</v>
      </c>
      <c r="B4411">
        <v>86200</v>
      </c>
      <c r="C4411" s="1">
        <f>ROWS($B$2:B4411)</f>
        <v>4410</v>
      </c>
      <c r="D4411" t="str">
        <f>IF(Formulaire!$D$35=Communes!B4411,Communes!C4411,"")</f>
        <v/>
      </c>
      <c r="E4411" t="str">
        <f t="shared" si="68"/>
        <v/>
      </c>
      <c r="F4411" s="1" t="str" cm="1">
        <f t="array" ref="F4411">IFERROR(INDEX($A$2:$A$4718,E4411),"")</f>
        <v/>
      </c>
    </row>
    <row r="4412" spans="1:6" x14ac:dyDescent="0.3">
      <c r="A4412" t="s">
        <v>2909</v>
      </c>
      <c r="B4412">
        <v>86800</v>
      </c>
      <c r="C4412" s="1">
        <f>ROWS($B$2:B4412)</f>
        <v>4411</v>
      </c>
      <c r="D4412" t="str">
        <f>IF(Formulaire!$D$35=Communes!B4412,Communes!C4412,"")</f>
        <v/>
      </c>
      <c r="E4412" t="str">
        <f t="shared" si="68"/>
        <v/>
      </c>
      <c r="F4412" s="1" t="str" cm="1">
        <f t="array" ref="F4412">IFERROR(INDEX($A$2:$A$4718,E4412),"")</f>
        <v/>
      </c>
    </row>
    <row r="4413" spans="1:6" x14ac:dyDescent="0.3">
      <c r="A4413" t="s">
        <v>4100</v>
      </c>
      <c r="B4413">
        <v>86460</v>
      </c>
      <c r="C4413" s="1">
        <f>ROWS($B$2:B4413)</f>
        <v>4412</v>
      </c>
      <c r="D4413" t="str">
        <f>IF(Formulaire!$D$35=Communes!B4413,Communes!C4413,"")</f>
        <v/>
      </c>
      <c r="E4413" t="str">
        <f t="shared" si="68"/>
        <v/>
      </c>
      <c r="F4413" s="1" t="str" cm="1">
        <f t="array" ref="F4413">IFERROR(INDEX($A$2:$A$4718,E4413),"")</f>
        <v/>
      </c>
    </row>
    <row r="4414" spans="1:6" x14ac:dyDescent="0.3">
      <c r="A4414" t="s">
        <v>4101</v>
      </c>
      <c r="B4414">
        <v>86420</v>
      </c>
      <c r="C4414" s="1">
        <f>ROWS($B$2:B4414)</f>
        <v>4413</v>
      </c>
      <c r="D4414" t="str">
        <f>IF(Formulaire!$D$35=Communes!B4414,Communes!C4414,"")</f>
        <v/>
      </c>
      <c r="E4414" t="str">
        <f t="shared" si="68"/>
        <v/>
      </c>
      <c r="F4414" s="1" t="str" cm="1">
        <f t="array" ref="F4414">IFERROR(INDEX($A$2:$A$4718,E4414),"")</f>
        <v/>
      </c>
    </row>
    <row r="4415" spans="1:6" x14ac:dyDescent="0.3">
      <c r="A4415" t="s">
        <v>4102</v>
      </c>
      <c r="B4415">
        <v>86260</v>
      </c>
      <c r="C4415" s="1">
        <f>ROWS($B$2:B4415)</f>
        <v>4414</v>
      </c>
      <c r="D4415" t="str">
        <f>IF(Formulaire!$D$35=Communes!B4415,Communes!C4415,"")</f>
        <v/>
      </c>
      <c r="E4415" t="str">
        <f t="shared" si="68"/>
        <v/>
      </c>
      <c r="F4415" s="1" t="str" cm="1">
        <f t="array" ref="F4415">IFERROR(INDEX($A$2:$A$4718,E4415),"")</f>
        <v/>
      </c>
    </row>
    <row r="4416" spans="1:6" x14ac:dyDescent="0.3">
      <c r="A4416" t="s">
        <v>4103</v>
      </c>
      <c r="B4416">
        <v>86150</v>
      </c>
      <c r="C4416" s="1">
        <f>ROWS($B$2:B4416)</f>
        <v>4415</v>
      </c>
      <c r="D4416" t="str">
        <f>IF(Formulaire!$D$35=Communes!B4416,Communes!C4416,"")</f>
        <v/>
      </c>
      <c r="E4416" t="str">
        <f t="shared" si="68"/>
        <v/>
      </c>
      <c r="F4416" s="1" t="str" cm="1">
        <f t="array" ref="F4416">IFERROR(INDEX($A$2:$A$4718,E4416),"")</f>
        <v/>
      </c>
    </row>
    <row r="4417" spans="1:6" x14ac:dyDescent="0.3">
      <c r="A4417" t="s">
        <v>4104</v>
      </c>
      <c r="B4417">
        <v>86190</v>
      </c>
      <c r="C4417" s="1">
        <f>ROWS($B$2:B4417)</f>
        <v>4416</v>
      </c>
      <c r="D4417" t="str">
        <f>IF(Formulaire!$D$35=Communes!B4417,Communes!C4417,"")</f>
        <v/>
      </c>
      <c r="E4417" t="str">
        <f t="shared" si="68"/>
        <v/>
      </c>
      <c r="F4417" s="1" t="str" cm="1">
        <f t="array" ref="F4417">IFERROR(INDEX($A$2:$A$4718,E4417),"")</f>
        <v/>
      </c>
    </row>
    <row r="4418" spans="1:6" x14ac:dyDescent="0.3">
      <c r="A4418" t="s">
        <v>4105</v>
      </c>
      <c r="B4418">
        <v>86200</v>
      </c>
      <c r="C4418" s="1">
        <f>ROWS($B$2:B4418)</f>
        <v>4417</v>
      </c>
      <c r="D4418" t="str">
        <f>IF(Formulaire!$D$35=Communes!B4418,Communes!C4418,"")</f>
        <v/>
      </c>
      <c r="E4418" t="str">
        <f t="shared" si="68"/>
        <v/>
      </c>
      <c r="F4418" s="1" t="str" cm="1">
        <f t="array" ref="F4418">IFERROR(INDEX($A$2:$A$4718,E4418),"")</f>
        <v/>
      </c>
    </row>
    <row r="4419" spans="1:6" x14ac:dyDescent="0.3">
      <c r="A4419" t="s">
        <v>4106</v>
      </c>
      <c r="B4419">
        <v>86120</v>
      </c>
      <c r="C4419" s="1">
        <f>ROWS($B$2:B4419)</f>
        <v>4418</v>
      </c>
      <c r="D4419" t="str">
        <f>IF(Formulaire!$D$35=Communes!B4419,Communes!C4419,"")</f>
        <v/>
      </c>
      <c r="E4419" t="str">
        <f t="shared" ref="E4419:E4482" si="69">IFERROR(SMALL($D:$D,C4419),"")</f>
        <v/>
      </c>
      <c r="F4419" s="1" t="str" cm="1">
        <f t="array" ref="F4419">IFERROR(INDEX($A$2:$A$4718,E4419),"")</f>
        <v/>
      </c>
    </row>
    <row r="4420" spans="1:6" x14ac:dyDescent="0.3">
      <c r="A4420" t="s">
        <v>4107</v>
      </c>
      <c r="B4420">
        <v>86270</v>
      </c>
      <c r="C4420" s="1">
        <f>ROWS($B$2:B4420)</f>
        <v>4419</v>
      </c>
      <c r="D4420" t="str">
        <f>IF(Formulaire!$D$35=Communes!B4420,Communes!C4420,"")</f>
        <v/>
      </c>
      <c r="E4420" t="str">
        <f t="shared" si="69"/>
        <v/>
      </c>
      <c r="F4420" s="1" t="str" cm="1">
        <f t="array" ref="F4420">IFERROR(INDEX($A$2:$A$4718,E4420),"")</f>
        <v/>
      </c>
    </row>
    <row r="4421" spans="1:6" x14ac:dyDescent="0.3">
      <c r="A4421" t="s">
        <v>4108</v>
      </c>
      <c r="B4421">
        <v>86340</v>
      </c>
      <c r="C4421" s="1">
        <f>ROWS($B$2:B4421)</f>
        <v>4420</v>
      </c>
      <c r="D4421" t="str">
        <f>IF(Formulaire!$D$35=Communes!B4421,Communes!C4421,"")</f>
        <v/>
      </c>
      <c r="E4421" t="str">
        <f t="shared" si="69"/>
        <v/>
      </c>
      <c r="F4421" s="1" t="str" cm="1">
        <f t="array" ref="F4421">IFERROR(INDEX($A$2:$A$4718,E4421),"")</f>
        <v/>
      </c>
    </row>
    <row r="4422" spans="1:6" x14ac:dyDescent="0.3">
      <c r="A4422" t="s">
        <v>4109</v>
      </c>
      <c r="B4422">
        <v>86120</v>
      </c>
      <c r="C4422" s="1">
        <f>ROWS($B$2:B4422)</f>
        <v>4421</v>
      </c>
      <c r="D4422" t="str">
        <f>IF(Formulaire!$D$35=Communes!B4422,Communes!C4422,"")</f>
        <v/>
      </c>
      <c r="E4422" t="str">
        <f t="shared" si="69"/>
        <v/>
      </c>
      <c r="F4422" s="1" t="str" cm="1">
        <f t="array" ref="F4422">IFERROR(INDEX($A$2:$A$4718,E4422),"")</f>
        <v/>
      </c>
    </row>
    <row r="4423" spans="1:6" x14ac:dyDescent="0.3">
      <c r="A4423" t="s">
        <v>2427</v>
      </c>
      <c r="B4423">
        <v>86700</v>
      </c>
      <c r="C4423" s="1">
        <f>ROWS($B$2:B4423)</f>
        <v>4422</v>
      </c>
      <c r="D4423" t="str">
        <f>IF(Formulaire!$D$35=Communes!B4423,Communes!C4423,"")</f>
        <v/>
      </c>
      <c r="E4423" t="str">
        <f t="shared" si="69"/>
        <v/>
      </c>
      <c r="F4423" s="1" t="str" cm="1">
        <f t="array" ref="F4423">IFERROR(INDEX($A$2:$A$4718,E4423),"")</f>
        <v/>
      </c>
    </row>
    <row r="4424" spans="1:6" x14ac:dyDescent="0.3">
      <c r="A4424" t="s">
        <v>4110</v>
      </c>
      <c r="B4424">
        <v>86480</v>
      </c>
      <c r="C4424" s="1">
        <f>ROWS($B$2:B4424)</f>
        <v>4423</v>
      </c>
      <c r="D4424" t="str">
        <f>IF(Formulaire!$D$35=Communes!B4424,Communes!C4424,"")</f>
        <v/>
      </c>
      <c r="E4424" t="str">
        <f t="shared" si="69"/>
        <v/>
      </c>
      <c r="F4424" s="1" t="str" cm="1">
        <f t="array" ref="F4424">IFERROR(INDEX($A$2:$A$4718,E4424),"")</f>
        <v/>
      </c>
    </row>
    <row r="4425" spans="1:6" x14ac:dyDescent="0.3">
      <c r="A4425" t="s">
        <v>201</v>
      </c>
      <c r="B4425">
        <v>86280</v>
      </c>
      <c r="C4425" s="1">
        <f>ROWS($B$2:B4425)</f>
        <v>4424</v>
      </c>
      <c r="D4425" t="str">
        <f>IF(Formulaire!$D$35=Communes!B4425,Communes!C4425,"")</f>
        <v/>
      </c>
      <c r="E4425" t="str">
        <f t="shared" si="69"/>
        <v/>
      </c>
      <c r="F4425" s="1" t="str" cm="1">
        <f t="array" ref="F4425">IFERROR(INDEX($A$2:$A$4718,E4425),"")</f>
        <v/>
      </c>
    </row>
    <row r="4426" spans="1:6" x14ac:dyDescent="0.3">
      <c r="A4426" t="s">
        <v>590</v>
      </c>
      <c r="B4426">
        <v>86230</v>
      </c>
      <c r="C4426" s="1">
        <f>ROWS($B$2:B4426)</f>
        <v>4425</v>
      </c>
      <c r="D4426" t="str">
        <f>IF(Formulaire!$D$35=Communes!B4426,Communes!C4426,"")</f>
        <v/>
      </c>
      <c r="E4426" t="str">
        <f t="shared" si="69"/>
        <v/>
      </c>
      <c r="F4426" s="1" t="str" cm="1">
        <f t="array" ref="F4426">IFERROR(INDEX($A$2:$A$4718,E4426),"")</f>
        <v/>
      </c>
    </row>
    <row r="4427" spans="1:6" x14ac:dyDescent="0.3">
      <c r="A4427" t="s">
        <v>256</v>
      </c>
      <c r="B4427">
        <v>86330</v>
      </c>
      <c r="C4427" s="1">
        <f>ROWS($B$2:B4427)</f>
        <v>4426</v>
      </c>
      <c r="D4427" t="str">
        <f>IF(Formulaire!$D$35=Communes!B4427,Communes!C4427,"")</f>
        <v/>
      </c>
      <c r="E4427" t="str">
        <f t="shared" si="69"/>
        <v/>
      </c>
      <c r="F4427" s="1" t="str" cm="1">
        <f t="array" ref="F4427">IFERROR(INDEX($A$2:$A$4718,E4427),"")</f>
        <v/>
      </c>
    </row>
    <row r="4428" spans="1:6" x14ac:dyDescent="0.3">
      <c r="A4428" t="s">
        <v>4111</v>
      </c>
      <c r="B4428">
        <v>86400</v>
      </c>
      <c r="C4428" s="1">
        <f>ROWS($B$2:B4428)</f>
        <v>4427</v>
      </c>
      <c r="D4428" t="str">
        <f>IF(Formulaire!$D$35=Communes!B4428,Communes!C4428,"")</f>
        <v/>
      </c>
      <c r="E4428" t="str">
        <f t="shared" si="69"/>
        <v/>
      </c>
      <c r="F4428" s="1" t="str" cm="1">
        <f t="array" ref="F4428">IFERROR(INDEX($A$2:$A$4718,E4428),"")</f>
        <v/>
      </c>
    </row>
    <row r="4429" spans="1:6" x14ac:dyDescent="0.3">
      <c r="A4429" t="s">
        <v>4112</v>
      </c>
      <c r="B4429">
        <v>86140</v>
      </c>
      <c r="C4429" s="1">
        <f>ROWS($B$2:B4429)</f>
        <v>4428</v>
      </c>
      <c r="D4429" t="str">
        <f>IF(Formulaire!$D$35=Communes!B4429,Communes!C4429,"")</f>
        <v/>
      </c>
      <c r="E4429" t="str">
        <f t="shared" si="69"/>
        <v/>
      </c>
      <c r="F4429" s="1" t="str" cm="1">
        <f t="array" ref="F4429">IFERROR(INDEX($A$2:$A$4718,E4429),"")</f>
        <v/>
      </c>
    </row>
    <row r="4430" spans="1:6" x14ac:dyDescent="0.3">
      <c r="A4430" t="s">
        <v>4113</v>
      </c>
      <c r="B4430">
        <v>86130</v>
      </c>
      <c r="C4430" s="1">
        <f>ROWS($B$2:B4430)</f>
        <v>4429</v>
      </c>
      <c r="D4430" t="str">
        <f>IF(Formulaire!$D$35=Communes!B4430,Communes!C4430,"")</f>
        <v/>
      </c>
      <c r="E4430" t="str">
        <f t="shared" si="69"/>
        <v/>
      </c>
      <c r="F4430" s="1" t="str" cm="1">
        <f t="array" ref="F4430">IFERROR(INDEX($A$2:$A$4718,E4430),"")</f>
        <v/>
      </c>
    </row>
    <row r="4431" spans="1:6" x14ac:dyDescent="0.3">
      <c r="A4431" t="s">
        <v>259</v>
      </c>
      <c r="B4431">
        <v>86310</v>
      </c>
      <c r="C4431" s="1">
        <f>ROWS($B$2:B4431)</f>
        <v>4430</v>
      </c>
      <c r="D4431" t="str">
        <f>IF(Formulaire!$D$35=Communes!B4431,Communes!C4431,"")</f>
        <v/>
      </c>
      <c r="E4431" t="str">
        <f t="shared" si="69"/>
        <v/>
      </c>
      <c r="F4431" s="1" t="str" cm="1">
        <f t="array" ref="F4431">IFERROR(INDEX($A$2:$A$4718,E4431),"")</f>
        <v/>
      </c>
    </row>
    <row r="4432" spans="1:6" x14ac:dyDescent="0.3">
      <c r="A4432" t="s">
        <v>4114</v>
      </c>
      <c r="B4432">
        <v>86230</v>
      </c>
      <c r="C4432" s="1">
        <f>ROWS($B$2:B4432)</f>
        <v>4431</v>
      </c>
      <c r="D4432" t="str">
        <f>IF(Formulaire!$D$35=Communes!B4432,Communes!C4432,"")</f>
        <v/>
      </c>
      <c r="E4432" t="str">
        <f t="shared" si="69"/>
        <v/>
      </c>
      <c r="F4432" s="1" t="str" cm="1">
        <f t="array" ref="F4432">IFERROR(INDEX($A$2:$A$4718,E4432),"")</f>
        <v/>
      </c>
    </row>
    <row r="4433" spans="1:6" x14ac:dyDescent="0.3">
      <c r="A4433" t="s">
        <v>4115</v>
      </c>
      <c r="B4433">
        <v>86330</v>
      </c>
      <c r="C4433" s="1">
        <f>ROWS($B$2:B4433)</f>
        <v>4432</v>
      </c>
      <c r="D4433" t="str">
        <f>IF(Formulaire!$D$35=Communes!B4433,Communes!C4433,"")</f>
        <v/>
      </c>
      <c r="E4433" t="str">
        <f t="shared" si="69"/>
        <v/>
      </c>
      <c r="F4433" s="1" t="str" cm="1">
        <f t="array" ref="F4433">IFERROR(INDEX($A$2:$A$4718,E4433),"")</f>
        <v/>
      </c>
    </row>
    <row r="4434" spans="1:6" x14ac:dyDescent="0.3">
      <c r="A4434" t="s">
        <v>4115</v>
      </c>
      <c r="B4434">
        <v>86330</v>
      </c>
      <c r="C4434" s="1">
        <f>ROWS($B$2:B4434)</f>
        <v>4433</v>
      </c>
      <c r="D4434" t="str">
        <f>IF(Formulaire!$D$35=Communes!B4434,Communes!C4434,"")</f>
        <v/>
      </c>
      <c r="E4434" t="str">
        <f t="shared" si="69"/>
        <v/>
      </c>
      <c r="F4434" s="1" t="str" cm="1">
        <f t="array" ref="F4434">IFERROR(INDEX($A$2:$A$4718,E4434),"")</f>
        <v/>
      </c>
    </row>
    <row r="4435" spans="1:6" x14ac:dyDescent="0.3">
      <c r="A4435" t="s">
        <v>4116</v>
      </c>
      <c r="B4435">
        <v>86800</v>
      </c>
      <c r="C4435" s="1">
        <f>ROWS($B$2:B4435)</f>
        <v>4434</v>
      </c>
      <c r="D4435" t="str">
        <f>IF(Formulaire!$D$35=Communes!B4435,Communes!C4435,"")</f>
        <v/>
      </c>
      <c r="E4435" t="str">
        <f t="shared" si="69"/>
        <v/>
      </c>
      <c r="F4435" s="1" t="str" cm="1">
        <f t="array" ref="F4435">IFERROR(INDEX($A$2:$A$4718,E4435),"")</f>
        <v/>
      </c>
    </row>
    <row r="4436" spans="1:6" x14ac:dyDescent="0.3">
      <c r="A4436" t="s">
        <v>4117</v>
      </c>
      <c r="B4436">
        <v>86200</v>
      </c>
      <c r="C4436" s="1">
        <f>ROWS($B$2:B4436)</f>
        <v>4435</v>
      </c>
      <c r="D4436" t="str">
        <f>IF(Formulaire!$D$35=Communes!B4436,Communes!C4436,"")</f>
        <v/>
      </c>
      <c r="E4436" t="str">
        <f t="shared" si="69"/>
        <v/>
      </c>
      <c r="F4436" s="1" t="str" cm="1">
        <f t="array" ref="F4436">IFERROR(INDEX($A$2:$A$4718,E4436),"")</f>
        <v/>
      </c>
    </row>
    <row r="4437" spans="1:6" x14ac:dyDescent="0.3">
      <c r="A4437" t="s">
        <v>4118</v>
      </c>
      <c r="B4437">
        <v>86410</v>
      </c>
      <c r="C4437" s="1">
        <f>ROWS($B$2:B4437)</f>
        <v>4436</v>
      </c>
      <c r="D4437" t="str">
        <f>IF(Formulaire!$D$35=Communes!B4437,Communes!C4437,"")</f>
        <v/>
      </c>
      <c r="E4437" t="str">
        <f t="shared" si="69"/>
        <v/>
      </c>
      <c r="F4437" s="1" t="str" cm="1">
        <f t="array" ref="F4437">IFERROR(INDEX($A$2:$A$4718,E4437),"")</f>
        <v/>
      </c>
    </row>
    <row r="4438" spans="1:6" x14ac:dyDescent="0.3">
      <c r="A4438" t="s">
        <v>4119</v>
      </c>
      <c r="B4438">
        <v>86120</v>
      </c>
      <c r="C4438" s="1">
        <f>ROWS($B$2:B4438)</f>
        <v>4437</v>
      </c>
      <c r="D4438" t="str">
        <f>IF(Formulaire!$D$35=Communes!B4438,Communes!C4438,"")</f>
        <v/>
      </c>
      <c r="E4438" t="str">
        <f t="shared" si="69"/>
        <v/>
      </c>
      <c r="F4438" s="1" t="str" cm="1">
        <f t="array" ref="F4438">IFERROR(INDEX($A$2:$A$4718,E4438),"")</f>
        <v/>
      </c>
    </row>
    <row r="4439" spans="1:6" x14ac:dyDescent="0.3">
      <c r="A4439" t="s">
        <v>4120</v>
      </c>
      <c r="B4439">
        <v>86290</v>
      </c>
      <c r="C4439" s="1">
        <f>ROWS($B$2:B4439)</f>
        <v>4438</v>
      </c>
      <c r="D4439" t="str">
        <f>IF(Formulaire!$D$35=Communes!B4439,Communes!C4439,"")</f>
        <v/>
      </c>
      <c r="E4439" t="str">
        <f t="shared" si="69"/>
        <v/>
      </c>
      <c r="F4439" s="1" t="str" cm="1">
        <f t="array" ref="F4439">IFERROR(INDEX($A$2:$A$4718,E4439),"")</f>
        <v/>
      </c>
    </row>
    <row r="4440" spans="1:6" x14ac:dyDescent="0.3">
      <c r="A4440" t="s">
        <v>4121</v>
      </c>
      <c r="B4440">
        <v>86300</v>
      </c>
      <c r="C4440" s="1">
        <f>ROWS($B$2:B4440)</f>
        <v>4439</v>
      </c>
      <c r="D4440" t="str">
        <f>IF(Formulaire!$D$35=Communes!B4440,Communes!C4440,"")</f>
        <v/>
      </c>
      <c r="E4440" t="str">
        <f t="shared" si="69"/>
        <v/>
      </c>
      <c r="F4440" s="1" t="str" cm="1">
        <f t="array" ref="F4440">IFERROR(INDEX($A$2:$A$4718,E4440),"")</f>
        <v/>
      </c>
    </row>
    <row r="4441" spans="1:6" x14ac:dyDescent="0.3">
      <c r="A4441" t="s">
        <v>4121</v>
      </c>
      <c r="B4441">
        <v>86300</v>
      </c>
      <c r="C4441" s="1">
        <f>ROWS($B$2:B4441)</f>
        <v>4440</v>
      </c>
      <c r="D4441" t="str">
        <f>IF(Formulaire!$D$35=Communes!B4441,Communes!C4441,"")</f>
        <v/>
      </c>
      <c r="E4441" t="str">
        <f t="shared" si="69"/>
        <v/>
      </c>
      <c r="F4441" s="1" t="str" cm="1">
        <f t="array" ref="F4441">IFERROR(INDEX($A$2:$A$4718,E4441),"")</f>
        <v/>
      </c>
    </row>
    <row r="4442" spans="1:6" x14ac:dyDescent="0.3">
      <c r="A4442" t="s">
        <v>4121</v>
      </c>
      <c r="B4442">
        <v>86300</v>
      </c>
      <c r="C4442" s="1">
        <f>ROWS($B$2:B4442)</f>
        <v>4441</v>
      </c>
      <c r="D4442" t="str">
        <f>IF(Formulaire!$D$35=Communes!B4442,Communes!C4442,"")</f>
        <v/>
      </c>
      <c r="E4442" t="str">
        <f t="shared" si="69"/>
        <v/>
      </c>
      <c r="F4442" s="1" t="str" cm="1">
        <f t="array" ref="F4442">IFERROR(INDEX($A$2:$A$4718,E4442),"")</f>
        <v/>
      </c>
    </row>
    <row r="4443" spans="1:6" x14ac:dyDescent="0.3">
      <c r="A4443" t="s">
        <v>4121</v>
      </c>
      <c r="B4443">
        <v>86300</v>
      </c>
      <c r="C4443" s="1">
        <f>ROWS($B$2:B4443)</f>
        <v>4442</v>
      </c>
      <c r="D4443" t="str">
        <f>IF(Formulaire!$D$35=Communes!B4443,Communes!C4443,"")</f>
        <v/>
      </c>
      <c r="E4443" t="str">
        <f t="shared" si="69"/>
        <v/>
      </c>
      <c r="F4443" s="1" t="str" cm="1">
        <f t="array" ref="F4443">IFERROR(INDEX($A$2:$A$4718,E4443),"")</f>
        <v/>
      </c>
    </row>
    <row r="4444" spans="1:6" x14ac:dyDescent="0.3">
      <c r="A4444" t="s">
        <v>4121</v>
      </c>
      <c r="B4444">
        <v>86300</v>
      </c>
      <c r="C4444" s="1">
        <f>ROWS($B$2:B4444)</f>
        <v>4443</v>
      </c>
      <c r="D4444" t="str">
        <f>IF(Formulaire!$D$35=Communes!B4444,Communes!C4444,"")</f>
        <v/>
      </c>
      <c r="E4444" t="str">
        <f t="shared" si="69"/>
        <v/>
      </c>
      <c r="F4444" s="1" t="str" cm="1">
        <f t="array" ref="F4444">IFERROR(INDEX($A$2:$A$4718,E4444),"")</f>
        <v/>
      </c>
    </row>
    <row r="4445" spans="1:6" x14ac:dyDescent="0.3">
      <c r="A4445" t="s">
        <v>4122</v>
      </c>
      <c r="B4445">
        <v>86350</v>
      </c>
      <c r="C4445" s="1">
        <f>ROWS($B$2:B4445)</f>
        <v>4444</v>
      </c>
      <c r="D4445" t="str">
        <f>IF(Formulaire!$D$35=Communes!B4445,Communes!C4445,"")</f>
        <v/>
      </c>
      <c r="E4445" t="str">
        <f t="shared" si="69"/>
        <v/>
      </c>
      <c r="F4445" s="1" t="str" cm="1">
        <f t="array" ref="F4445">IFERROR(INDEX($A$2:$A$4718,E4445),"")</f>
        <v/>
      </c>
    </row>
    <row r="4446" spans="1:6" x14ac:dyDescent="0.3">
      <c r="A4446" t="s">
        <v>4123</v>
      </c>
      <c r="B4446">
        <v>86160</v>
      </c>
      <c r="C4446" s="1">
        <f>ROWS($B$2:B4446)</f>
        <v>4445</v>
      </c>
      <c r="D4446" t="str">
        <f>IF(Formulaire!$D$35=Communes!B4446,Communes!C4446,"")</f>
        <v/>
      </c>
      <c r="E4446" t="str">
        <f t="shared" si="69"/>
        <v/>
      </c>
      <c r="F4446" s="1" t="str" cm="1">
        <f t="array" ref="F4446">IFERROR(INDEX($A$2:$A$4718,E4446),"")</f>
        <v/>
      </c>
    </row>
    <row r="4447" spans="1:6" x14ac:dyDescent="0.3">
      <c r="A4447" t="s">
        <v>4124</v>
      </c>
      <c r="B4447">
        <v>86260</v>
      </c>
      <c r="C4447" s="1">
        <f>ROWS($B$2:B4447)</f>
        <v>4446</v>
      </c>
      <c r="D4447" t="str">
        <f>IF(Formulaire!$D$35=Communes!B4447,Communes!C4447,"")</f>
        <v/>
      </c>
      <c r="E4447" t="str">
        <f t="shared" si="69"/>
        <v/>
      </c>
      <c r="F4447" s="1" t="str" cm="1">
        <f t="array" ref="F4447">IFERROR(INDEX($A$2:$A$4718,E4447),"")</f>
        <v/>
      </c>
    </row>
    <row r="4448" spans="1:6" x14ac:dyDescent="0.3">
      <c r="A4448" t="s">
        <v>4125</v>
      </c>
      <c r="B4448">
        <v>86400</v>
      </c>
      <c r="C4448" s="1">
        <f>ROWS($B$2:B4448)</f>
        <v>4447</v>
      </c>
      <c r="D4448" t="str">
        <f>IF(Formulaire!$D$35=Communes!B4448,Communes!C4448,"")</f>
        <v/>
      </c>
      <c r="E4448" t="str">
        <f t="shared" si="69"/>
        <v/>
      </c>
      <c r="F4448" s="1" t="str" cm="1">
        <f t="array" ref="F4448">IFERROR(INDEX($A$2:$A$4718,E4448),"")</f>
        <v/>
      </c>
    </row>
    <row r="4449" spans="1:6" x14ac:dyDescent="0.3">
      <c r="A4449" t="s">
        <v>307</v>
      </c>
      <c r="B4449">
        <v>86300</v>
      </c>
      <c r="C4449" s="1">
        <f>ROWS($B$2:B4449)</f>
        <v>4448</v>
      </c>
      <c r="D4449" t="str">
        <f>IF(Formulaire!$D$35=Communes!B4449,Communes!C4449,"")</f>
        <v/>
      </c>
      <c r="E4449" t="str">
        <f t="shared" si="69"/>
        <v/>
      </c>
      <c r="F4449" s="1" t="str" cm="1">
        <f t="array" ref="F4449">IFERROR(INDEX($A$2:$A$4718,E4449),"")</f>
        <v/>
      </c>
    </row>
    <row r="4450" spans="1:6" x14ac:dyDescent="0.3">
      <c r="A4450" t="s">
        <v>4126</v>
      </c>
      <c r="B4450">
        <v>86220</v>
      </c>
      <c r="C4450" s="1">
        <f>ROWS($B$2:B4450)</f>
        <v>4449</v>
      </c>
      <c r="D4450" t="str">
        <f>IF(Formulaire!$D$35=Communes!B4450,Communes!C4450,"")</f>
        <v/>
      </c>
      <c r="E4450" t="str">
        <f t="shared" si="69"/>
        <v/>
      </c>
      <c r="F4450" s="1" t="str" cm="1">
        <f t="array" ref="F4450">IFERROR(INDEX($A$2:$A$4718,E4450),"")</f>
        <v/>
      </c>
    </row>
    <row r="4451" spans="1:6" x14ac:dyDescent="0.3">
      <c r="A4451" t="s">
        <v>615</v>
      </c>
      <c r="B4451">
        <v>86250</v>
      </c>
      <c r="C4451" s="1">
        <f>ROWS($B$2:B4451)</f>
        <v>4450</v>
      </c>
      <c r="D4451" t="str">
        <f>IF(Formulaire!$D$35=Communes!B4451,Communes!C4451,"")</f>
        <v/>
      </c>
      <c r="E4451" t="str">
        <f t="shared" si="69"/>
        <v/>
      </c>
      <c r="F4451" s="1" t="str" cm="1">
        <f t="array" ref="F4451">IFERROR(INDEX($A$2:$A$4718,E4451),"")</f>
        <v/>
      </c>
    </row>
    <row r="4452" spans="1:6" x14ac:dyDescent="0.3">
      <c r="A4452" t="s">
        <v>1021</v>
      </c>
      <c r="B4452">
        <v>86600</v>
      </c>
      <c r="C4452" s="1">
        <f>ROWS($B$2:B4452)</f>
        <v>4451</v>
      </c>
      <c r="D4452" t="str">
        <f>IF(Formulaire!$D$35=Communes!B4452,Communes!C4452,"")</f>
        <v/>
      </c>
      <c r="E4452" t="str">
        <f t="shared" si="69"/>
        <v/>
      </c>
      <c r="F4452" s="1" t="str" cm="1">
        <f t="array" ref="F4452">IFERROR(INDEX($A$2:$A$4718,E4452),"")</f>
        <v/>
      </c>
    </row>
    <row r="4453" spans="1:6" x14ac:dyDescent="0.3">
      <c r="A4453" t="s">
        <v>4127</v>
      </c>
      <c r="B4453">
        <v>86100</v>
      </c>
      <c r="C4453" s="1">
        <f>ROWS($B$2:B4453)</f>
        <v>4452</v>
      </c>
      <c r="D4453" t="str">
        <f>IF(Formulaire!$D$35=Communes!B4453,Communes!C4453,"")</f>
        <v/>
      </c>
      <c r="E4453" t="str">
        <f t="shared" si="69"/>
        <v/>
      </c>
      <c r="F4453" s="1" t="str" cm="1">
        <f t="array" ref="F4453">IFERROR(INDEX($A$2:$A$4718,E4453),"")</f>
        <v/>
      </c>
    </row>
    <row r="4454" spans="1:6" x14ac:dyDescent="0.3">
      <c r="A4454" t="s">
        <v>4127</v>
      </c>
      <c r="B4454">
        <v>86100</v>
      </c>
      <c r="C4454" s="1">
        <f>ROWS($B$2:B4454)</f>
        <v>4453</v>
      </c>
      <c r="D4454" t="str">
        <f>IF(Formulaire!$D$35=Communes!B4454,Communes!C4454,"")</f>
        <v/>
      </c>
      <c r="E4454" t="str">
        <f t="shared" si="69"/>
        <v/>
      </c>
      <c r="F4454" s="1" t="str" cm="1">
        <f t="array" ref="F4454">IFERROR(INDEX($A$2:$A$4718,E4454),"")</f>
        <v/>
      </c>
    </row>
    <row r="4455" spans="1:6" x14ac:dyDescent="0.3">
      <c r="A4455" t="s">
        <v>2516</v>
      </c>
      <c r="B4455">
        <v>86310</v>
      </c>
      <c r="C4455" s="1">
        <f>ROWS($B$2:B4455)</f>
        <v>4454</v>
      </c>
      <c r="D4455" t="str">
        <f>IF(Formulaire!$D$35=Communes!B4455,Communes!C4455,"")</f>
        <v/>
      </c>
      <c r="E4455" t="str">
        <f t="shared" si="69"/>
        <v/>
      </c>
      <c r="F4455" s="1" t="str" cm="1">
        <f t="array" ref="F4455">IFERROR(INDEX($A$2:$A$4718,E4455),"")</f>
        <v/>
      </c>
    </row>
    <row r="4456" spans="1:6" x14ac:dyDescent="0.3">
      <c r="A4456" t="s">
        <v>4128</v>
      </c>
      <c r="B4456">
        <v>86400</v>
      </c>
      <c r="C4456" s="1">
        <f>ROWS($B$2:B4456)</f>
        <v>4455</v>
      </c>
      <c r="D4456" t="str">
        <f>IF(Formulaire!$D$35=Communes!B4456,Communes!C4456,"")</f>
        <v/>
      </c>
      <c r="E4456" t="str">
        <f t="shared" si="69"/>
        <v/>
      </c>
      <c r="F4456" s="1" t="str" cm="1">
        <f t="array" ref="F4456">IFERROR(INDEX($A$2:$A$4718,E4456),"")</f>
        <v/>
      </c>
    </row>
    <row r="4457" spans="1:6" x14ac:dyDescent="0.3">
      <c r="A4457" t="s">
        <v>4128</v>
      </c>
      <c r="B4457">
        <v>86400</v>
      </c>
      <c r="C4457" s="1">
        <f>ROWS($B$2:B4457)</f>
        <v>4456</v>
      </c>
      <c r="D4457" t="str">
        <f>IF(Formulaire!$D$35=Communes!B4457,Communes!C4457,"")</f>
        <v/>
      </c>
      <c r="E4457" t="str">
        <f t="shared" si="69"/>
        <v/>
      </c>
      <c r="F4457" s="1" t="str" cm="1">
        <f t="array" ref="F4457">IFERROR(INDEX($A$2:$A$4718,E4457),"")</f>
        <v/>
      </c>
    </row>
    <row r="4458" spans="1:6" x14ac:dyDescent="0.3">
      <c r="A4458" t="s">
        <v>4129</v>
      </c>
      <c r="B4458">
        <v>86350</v>
      </c>
      <c r="C4458" s="1">
        <f>ROWS($B$2:B4458)</f>
        <v>4457</v>
      </c>
      <c r="D4458" t="str">
        <f>IF(Formulaire!$D$35=Communes!B4458,Communes!C4458,"")</f>
        <v/>
      </c>
      <c r="E4458" t="str">
        <f t="shared" si="69"/>
        <v/>
      </c>
      <c r="F4458" s="1" t="str" cm="1">
        <f t="array" ref="F4458">IFERROR(INDEX($A$2:$A$4718,E4458),"")</f>
        <v/>
      </c>
    </row>
    <row r="4459" spans="1:6" x14ac:dyDescent="0.3">
      <c r="A4459" t="s">
        <v>4130</v>
      </c>
      <c r="B4459">
        <v>86420</v>
      </c>
      <c r="C4459" s="1">
        <f>ROWS($B$2:B4459)</f>
        <v>4458</v>
      </c>
      <c r="D4459" t="str">
        <f>IF(Formulaire!$D$35=Communes!B4459,Communes!C4459,"")</f>
        <v/>
      </c>
      <c r="E4459" t="str">
        <f t="shared" si="69"/>
        <v/>
      </c>
      <c r="F4459" s="1" t="str" cm="1">
        <f t="array" ref="F4459">IFERROR(INDEX($A$2:$A$4718,E4459),"")</f>
        <v/>
      </c>
    </row>
    <row r="4460" spans="1:6" x14ac:dyDescent="0.3">
      <c r="A4460" t="s">
        <v>3953</v>
      </c>
      <c r="B4460">
        <v>86120</v>
      </c>
      <c r="C4460" s="1">
        <f>ROWS($B$2:B4460)</f>
        <v>4459</v>
      </c>
      <c r="D4460" t="str">
        <f>IF(Formulaire!$D$35=Communes!B4460,Communes!C4460,"")</f>
        <v/>
      </c>
      <c r="E4460" t="str">
        <f t="shared" si="69"/>
        <v/>
      </c>
      <c r="F4460" s="1" t="str" cm="1">
        <f t="array" ref="F4460">IFERROR(INDEX($A$2:$A$4718,E4460),"")</f>
        <v/>
      </c>
    </row>
    <row r="4461" spans="1:6" x14ac:dyDescent="0.3">
      <c r="A4461" t="s">
        <v>4131</v>
      </c>
      <c r="B4461">
        <v>86200</v>
      </c>
      <c r="C4461" s="1">
        <f>ROWS($B$2:B4461)</f>
        <v>4460</v>
      </c>
      <c r="D4461" t="str">
        <f>IF(Formulaire!$D$35=Communes!B4461,Communes!C4461,"")</f>
        <v/>
      </c>
      <c r="E4461" t="str">
        <f t="shared" si="69"/>
        <v/>
      </c>
      <c r="F4461" s="1" t="str" cm="1">
        <f t="array" ref="F4461">IFERROR(INDEX($A$2:$A$4718,E4461),"")</f>
        <v/>
      </c>
    </row>
    <row r="4462" spans="1:6" x14ac:dyDescent="0.3">
      <c r="A4462" t="s">
        <v>4132</v>
      </c>
      <c r="B4462">
        <v>86600</v>
      </c>
      <c r="C4462" s="1">
        <f>ROWS($B$2:B4462)</f>
        <v>4461</v>
      </c>
      <c r="D4462" t="str">
        <f>IF(Formulaire!$D$35=Communes!B4462,Communes!C4462,"")</f>
        <v/>
      </c>
      <c r="E4462" t="str">
        <f t="shared" si="69"/>
        <v/>
      </c>
      <c r="F4462" s="1" t="str" cm="1">
        <f t="array" ref="F4462">IFERROR(INDEX($A$2:$A$4718,E4462),"")</f>
        <v/>
      </c>
    </row>
    <row r="4463" spans="1:6" x14ac:dyDescent="0.3">
      <c r="A4463" t="s">
        <v>4133</v>
      </c>
      <c r="B4463">
        <v>86500</v>
      </c>
      <c r="C4463" s="1">
        <f>ROWS($B$2:B4463)</f>
        <v>4462</v>
      </c>
      <c r="D4463" t="str">
        <f>IF(Formulaire!$D$35=Communes!B4463,Communes!C4463,"")</f>
        <v/>
      </c>
      <c r="E4463" t="str">
        <f t="shared" si="69"/>
        <v/>
      </c>
      <c r="F4463" s="1" t="str" cm="1">
        <f t="array" ref="F4463">IFERROR(INDEX($A$2:$A$4718,E4463),"")</f>
        <v/>
      </c>
    </row>
    <row r="4464" spans="1:6" x14ac:dyDescent="0.3">
      <c r="A4464" t="s">
        <v>4134</v>
      </c>
      <c r="B4464">
        <v>86400</v>
      </c>
      <c r="C4464" s="1">
        <f>ROWS($B$2:B4464)</f>
        <v>4463</v>
      </c>
      <c r="D4464" t="str">
        <f>IF(Formulaire!$D$35=Communes!B4464,Communes!C4464,"")</f>
        <v/>
      </c>
      <c r="E4464" t="str">
        <f t="shared" si="69"/>
        <v/>
      </c>
      <c r="F4464" s="1" t="str" cm="1">
        <f t="array" ref="F4464">IFERROR(INDEX($A$2:$A$4718,E4464),"")</f>
        <v/>
      </c>
    </row>
    <row r="4465" spans="1:6" x14ac:dyDescent="0.3">
      <c r="A4465" t="s">
        <v>4135</v>
      </c>
      <c r="B4465">
        <v>86800</v>
      </c>
      <c r="C4465" s="1">
        <f>ROWS($B$2:B4465)</f>
        <v>4464</v>
      </c>
      <c r="D4465" t="str">
        <f>IF(Formulaire!$D$35=Communes!B4465,Communes!C4465,"")</f>
        <v/>
      </c>
      <c r="E4465" t="str">
        <f t="shared" si="69"/>
        <v/>
      </c>
      <c r="F4465" s="1" t="str" cm="1">
        <f t="array" ref="F4465">IFERROR(INDEX($A$2:$A$4718,E4465),"")</f>
        <v/>
      </c>
    </row>
    <row r="4466" spans="1:6" x14ac:dyDescent="0.3">
      <c r="A4466" t="s">
        <v>4136</v>
      </c>
      <c r="B4466">
        <v>86140</v>
      </c>
      <c r="C4466" s="1">
        <f>ROWS($B$2:B4466)</f>
        <v>4465</v>
      </c>
      <c r="D4466" t="str">
        <f>IF(Formulaire!$D$35=Communes!B4466,Communes!C4466,"")</f>
        <v/>
      </c>
      <c r="E4466" t="str">
        <f t="shared" si="69"/>
        <v/>
      </c>
      <c r="F4466" s="1" t="str" cm="1">
        <f t="array" ref="F4466">IFERROR(INDEX($A$2:$A$4718,E4466),"")</f>
        <v/>
      </c>
    </row>
    <row r="4467" spans="1:6" x14ac:dyDescent="0.3">
      <c r="A4467" t="s">
        <v>4137</v>
      </c>
      <c r="B4467">
        <v>86140</v>
      </c>
      <c r="C4467" s="1">
        <f>ROWS($B$2:B4467)</f>
        <v>4466</v>
      </c>
      <c r="D4467" t="str">
        <f>IF(Formulaire!$D$35=Communes!B4467,Communes!C4467,"")</f>
        <v/>
      </c>
      <c r="E4467" t="str">
        <f t="shared" si="69"/>
        <v/>
      </c>
      <c r="F4467" s="1" t="str" cm="1">
        <f t="array" ref="F4467">IFERROR(INDEX($A$2:$A$4718,E4467),"")</f>
        <v/>
      </c>
    </row>
    <row r="4468" spans="1:6" x14ac:dyDescent="0.3">
      <c r="A4468" t="s">
        <v>685</v>
      </c>
      <c r="B4468">
        <v>86230</v>
      </c>
      <c r="C4468" s="1">
        <f>ROWS($B$2:B4468)</f>
        <v>4467</v>
      </c>
      <c r="D4468" t="str">
        <f>IF(Formulaire!$D$35=Communes!B4468,Communes!C4468,"")</f>
        <v/>
      </c>
      <c r="E4468" t="str">
        <f t="shared" si="69"/>
        <v/>
      </c>
      <c r="F4468" s="1" t="str" cm="1">
        <f t="array" ref="F4468">IFERROR(INDEX($A$2:$A$4718,E4468),"")</f>
        <v/>
      </c>
    </row>
    <row r="4469" spans="1:6" x14ac:dyDescent="0.3">
      <c r="A4469" t="s">
        <v>4138</v>
      </c>
      <c r="B4469">
        <v>86800</v>
      </c>
      <c r="C4469" s="1">
        <f>ROWS($B$2:B4469)</f>
        <v>4468</v>
      </c>
      <c r="D4469" t="str">
        <f>IF(Formulaire!$D$35=Communes!B4469,Communes!C4469,"")</f>
        <v/>
      </c>
      <c r="E4469" t="str">
        <f t="shared" si="69"/>
        <v/>
      </c>
      <c r="F4469" s="1" t="str" cm="1">
        <f t="array" ref="F4469">IFERROR(INDEX($A$2:$A$4718,E4469),"")</f>
        <v/>
      </c>
    </row>
    <row r="4470" spans="1:6" x14ac:dyDescent="0.3">
      <c r="A4470" t="s">
        <v>4139</v>
      </c>
      <c r="B4470">
        <v>86320</v>
      </c>
      <c r="C4470" s="1">
        <f>ROWS($B$2:B4470)</f>
        <v>4469</v>
      </c>
      <c r="D4470" t="str">
        <f>IF(Formulaire!$D$35=Communes!B4470,Communes!C4470,"")</f>
        <v/>
      </c>
      <c r="E4470" t="str">
        <f t="shared" si="69"/>
        <v/>
      </c>
      <c r="F4470" s="1" t="str" cm="1">
        <f t="array" ref="F4470">IFERROR(INDEX($A$2:$A$4718,E4470),"")</f>
        <v/>
      </c>
    </row>
    <row r="4471" spans="1:6" x14ac:dyDescent="0.3">
      <c r="A4471" t="s">
        <v>4140</v>
      </c>
      <c r="B4471">
        <v>86240</v>
      </c>
      <c r="C4471" s="1">
        <f>ROWS($B$2:B4471)</f>
        <v>4470</v>
      </c>
      <c r="D4471" t="str">
        <f>IF(Formulaire!$D$35=Communes!B4471,Communes!C4471,"")</f>
        <v/>
      </c>
      <c r="E4471" t="str">
        <f t="shared" si="69"/>
        <v/>
      </c>
      <c r="F4471" s="1" t="str" cm="1">
        <f t="array" ref="F4471">IFERROR(INDEX($A$2:$A$4718,E4471),"")</f>
        <v/>
      </c>
    </row>
    <row r="4472" spans="1:6" x14ac:dyDescent="0.3">
      <c r="A4472" t="s">
        <v>4141</v>
      </c>
      <c r="B4472">
        <v>86160</v>
      </c>
      <c r="C4472" s="1">
        <f>ROWS($B$2:B4472)</f>
        <v>4471</v>
      </c>
      <c r="D4472" t="str">
        <f>IF(Formulaire!$D$35=Communes!B4472,Communes!C4472,"")</f>
        <v/>
      </c>
      <c r="E4472" t="str">
        <f t="shared" si="69"/>
        <v/>
      </c>
      <c r="F4472" s="1" t="str" cm="1">
        <f t="array" ref="F4472">IFERROR(INDEX($A$2:$A$4718,E4472),"")</f>
        <v/>
      </c>
    </row>
    <row r="4473" spans="1:6" x14ac:dyDescent="0.3">
      <c r="A4473" t="s">
        <v>4142</v>
      </c>
      <c r="B4473">
        <v>86230</v>
      </c>
      <c r="C4473" s="1">
        <f>ROWS($B$2:B4473)</f>
        <v>4472</v>
      </c>
      <c r="D4473" t="str">
        <f>IF(Formulaire!$D$35=Communes!B4473,Communes!C4473,"")</f>
        <v/>
      </c>
      <c r="E4473" t="str">
        <f t="shared" si="69"/>
        <v/>
      </c>
      <c r="F4473" s="1" t="str" cm="1">
        <f t="array" ref="F4473">IFERROR(INDEX($A$2:$A$4718,E4473),"")</f>
        <v/>
      </c>
    </row>
    <row r="4474" spans="1:6" x14ac:dyDescent="0.3">
      <c r="A4474" t="s">
        <v>3926</v>
      </c>
      <c r="B4474">
        <v>86250</v>
      </c>
      <c r="C4474" s="1">
        <f>ROWS($B$2:B4474)</f>
        <v>4473</v>
      </c>
      <c r="D4474" t="str">
        <f>IF(Formulaire!$D$35=Communes!B4474,Communes!C4474,"")</f>
        <v/>
      </c>
      <c r="E4474" t="str">
        <f t="shared" si="69"/>
        <v/>
      </c>
      <c r="F4474" s="1" t="str" cm="1">
        <f t="array" ref="F4474">IFERROR(INDEX($A$2:$A$4718,E4474),"")</f>
        <v/>
      </c>
    </row>
    <row r="4475" spans="1:6" x14ac:dyDescent="0.3">
      <c r="A4475" t="s">
        <v>4143</v>
      </c>
      <c r="B4475">
        <v>86800</v>
      </c>
      <c r="C4475" s="1">
        <f>ROWS($B$2:B4475)</f>
        <v>4474</v>
      </c>
      <c r="D4475" t="str">
        <f>IF(Formulaire!$D$35=Communes!B4475,Communes!C4475,"")</f>
        <v/>
      </c>
      <c r="E4475" t="str">
        <f t="shared" si="69"/>
        <v/>
      </c>
      <c r="F4475" s="1" t="str" cm="1">
        <f t="array" ref="F4475">IFERROR(INDEX($A$2:$A$4718,E4475),"")</f>
        <v/>
      </c>
    </row>
    <row r="4476" spans="1:6" x14ac:dyDescent="0.3">
      <c r="A4476" t="s">
        <v>2910</v>
      </c>
      <c r="B4476">
        <v>86120</v>
      </c>
      <c r="C4476" s="1">
        <f>ROWS($B$2:B4476)</f>
        <v>4475</v>
      </c>
      <c r="D4476" t="str">
        <f>IF(Formulaire!$D$35=Communes!B4476,Communes!C4476,"")</f>
        <v/>
      </c>
      <c r="E4476" t="str">
        <f t="shared" si="69"/>
        <v/>
      </c>
      <c r="F4476" s="1" t="str" cm="1">
        <f t="array" ref="F4476">IFERROR(INDEX($A$2:$A$4718,E4476),"")</f>
        <v/>
      </c>
    </row>
    <row r="4477" spans="1:6" x14ac:dyDescent="0.3">
      <c r="A4477" t="s">
        <v>4144</v>
      </c>
      <c r="B4477">
        <v>86290</v>
      </c>
      <c r="C4477" s="1">
        <f>ROWS($B$2:B4477)</f>
        <v>4476</v>
      </c>
      <c r="D4477" t="str">
        <f>IF(Formulaire!$D$35=Communes!B4477,Communes!C4477,"")</f>
        <v/>
      </c>
      <c r="E4477" t="str">
        <f t="shared" si="69"/>
        <v/>
      </c>
      <c r="F4477" s="1" t="str" cm="1">
        <f t="array" ref="F4477">IFERROR(INDEX($A$2:$A$4718,E4477),"")</f>
        <v/>
      </c>
    </row>
    <row r="4478" spans="1:6" x14ac:dyDescent="0.3">
      <c r="A4478" t="s">
        <v>4145</v>
      </c>
      <c r="B4478">
        <v>86110</v>
      </c>
      <c r="C4478" s="1">
        <f>ROWS($B$2:B4478)</f>
        <v>4477</v>
      </c>
      <c r="D4478" t="str">
        <f>IF(Formulaire!$D$35=Communes!B4478,Communes!C4478,"")</f>
        <v/>
      </c>
      <c r="E4478" t="str">
        <f t="shared" si="69"/>
        <v/>
      </c>
      <c r="F4478" s="1" t="str" cm="1">
        <f t="array" ref="F4478">IFERROR(INDEX($A$2:$A$4718,E4478),"")</f>
        <v/>
      </c>
    </row>
    <row r="4479" spans="1:6" x14ac:dyDescent="0.3">
      <c r="A4479" t="s">
        <v>4146</v>
      </c>
      <c r="B4479">
        <v>86540</v>
      </c>
      <c r="C4479" s="1">
        <f>ROWS($B$2:B4479)</f>
        <v>4478</v>
      </c>
      <c r="D4479" t="str">
        <f>IF(Formulaire!$D$35=Communes!B4479,Communes!C4479,"")</f>
        <v/>
      </c>
      <c r="E4479" t="str">
        <f t="shared" si="69"/>
        <v/>
      </c>
      <c r="F4479" s="1" t="str" cm="1">
        <f t="array" ref="F4479">IFERROR(INDEX($A$2:$A$4718,E4479),"")</f>
        <v/>
      </c>
    </row>
    <row r="4480" spans="1:6" x14ac:dyDescent="0.3">
      <c r="A4480" t="s">
        <v>4147</v>
      </c>
      <c r="B4480">
        <v>86290</v>
      </c>
      <c r="C4480" s="1">
        <f>ROWS($B$2:B4480)</f>
        <v>4479</v>
      </c>
      <c r="D4480" t="str">
        <f>IF(Formulaire!$D$35=Communes!B4480,Communes!C4480,"")</f>
        <v/>
      </c>
      <c r="E4480" t="str">
        <f t="shared" si="69"/>
        <v/>
      </c>
      <c r="F4480" s="1" t="str" cm="1">
        <f t="array" ref="F4480">IFERROR(INDEX($A$2:$A$4718,E4480),"")</f>
        <v/>
      </c>
    </row>
    <row r="4481" spans="1:6" x14ac:dyDescent="0.3">
      <c r="A4481" t="s">
        <v>4148</v>
      </c>
      <c r="B4481">
        <v>86120</v>
      </c>
      <c r="C4481" s="1">
        <f>ROWS($B$2:B4481)</f>
        <v>4480</v>
      </c>
      <c r="D4481" t="str">
        <f>IF(Formulaire!$D$35=Communes!B4481,Communes!C4481,"")</f>
        <v/>
      </c>
      <c r="E4481" t="str">
        <f t="shared" si="69"/>
        <v/>
      </c>
      <c r="F4481" s="1" t="str" cm="1">
        <f t="array" ref="F4481">IFERROR(INDEX($A$2:$A$4718,E4481),"")</f>
        <v/>
      </c>
    </row>
    <row r="4482" spans="1:6" x14ac:dyDescent="0.3">
      <c r="A4482" t="s">
        <v>3933</v>
      </c>
      <c r="B4482">
        <v>86230</v>
      </c>
      <c r="C4482" s="1">
        <f>ROWS($B$2:B4482)</f>
        <v>4481</v>
      </c>
      <c r="D4482" t="str">
        <f>IF(Formulaire!$D$35=Communes!B4482,Communes!C4482,"")</f>
        <v/>
      </c>
      <c r="E4482" t="str">
        <f t="shared" si="69"/>
        <v/>
      </c>
      <c r="F4482" s="1" t="str" cm="1">
        <f t="array" ref="F4482">IFERROR(INDEX($A$2:$A$4718,E4482),"")</f>
        <v/>
      </c>
    </row>
    <row r="4483" spans="1:6" x14ac:dyDescent="0.3">
      <c r="A4483" t="s">
        <v>4149</v>
      </c>
      <c r="B4483">
        <v>86350</v>
      </c>
      <c r="C4483" s="1">
        <f>ROWS($B$2:B4483)</f>
        <v>4482</v>
      </c>
      <c r="D4483" t="str">
        <f>IF(Formulaire!$D$35=Communes!B4483,Communes!C4483,"")</f>
        <v/>
      </c>
      <c r="E4483" t="str">
        <f t="shared" ref="E4483:E4546" si="70">IFERROR(SMALL($D:$D,C4483),"")</f>
        <v/>
      </c>
      <c r="F4483" s="1" t="str" cm="1">
        <f t="array" ref="F4483">IFERROR(INDEX($A$2:$A$4718,E4483),"")</f>
        <v/>
      </c>
    </row>
    <row r="4484" spans="1:6" x14ac:dyDescent="0.3">
      <c r="A4484" t="s">
        <v>4150</v>
      </c>
      <c r="B4484">
        <v>86220</v>
      </c>
      <c r="C4484" s="1">
        <f>ROWS($B$2:B4484)</f>
        <v>4483</v>
      </c>
      <c r="D4484" t="str">
        <f>IF(Formulaire!$D$35=Communes!B4484,Communes!C4484,"")</f>
        <v/>
      </c>
      <c r="E4484" t="str">
        <f t="shared" si="70"/>
        <v/>
      </c>
      <c r="F4484" s="1" t="str" cm="1">
        <f t="array" ref="F4484">IFERROR(INDEX($A$2:$A$4718,E4484),"")</f>
        <v/>
      </c>
    </row>
    <row r="4485" spans="1:6" x14ac:dyDescent="0.3">
      <c r="A4485" t="s">
        <v>4151</v>
      </c>
      <c r="B4485">
        <v>86230</v>
      </c>
      <c r="C4485" s="1">
        <f>ROWS($B$2:B4485)</f>
        <v>4484</v>
      </c>
      <c r="D4485" t="str">
        <f>IF(Formulaire!$D$35=Communes!B4485,Communes!C4485,"")</f>
        <v/>
      </c>
      <c r="E4485" t="str">
        <f t="shared" si="70"/>
        <v/>
      </c>
      <c r="F4485" s="1" t="str" cm="1">
        <f t="array" ref="F4485">IFERROR(INDEX($A$2:$A$4718,E4485),"")</f>
        <v/>
      </c>
    </row>
    <row r="4486" spans="1:6" x14ac:dyDescent="0.3">
      <c r="A4486" t="s">
        <v>4152</v>
      </c>
      <c r="B4486">
        <v>86110</v>
      </c>
      <c r="C4486" s="1">
        <f>ROWS($B$2:B4486)</f>
        <v>4485</v>
      </c>
      <c r="D4486" t="str">
        <f>IF(Formulaire!$D$35=Communes!B4486,Communes!C4486,"")</f>
        <v/>
      </c>
      <c r="E4486" t="str">
        <f t="shared" si="70"/>
        <v/>
      </c>
      <c r="F4486" s="1" t="str" cm="1">
        <f t="array" ref="F4486">IFERROR(INDEX($A$2:$A$4718,E4486),"")</f>
        <v/>
      </c>
    </row>
    <row r="4487" spans="1:6" x14ac:dyDescent="0.3">
      <c r="A4487" t="s">
        <v>4152</v>
      </c>
      <c r="B4487">
        <v>86170</v>
      </c>
      <c r="C4487" s="1">
        <f>ROWS($B$2:B4487)</f>
        <v>4486</v>
      </c>
      <c r="D4487" t="str">
        <f>IF(Formulaire!$D$35=Communes!B4487,Communes!C4487,"")</f>
        <v/>
      </c>
      <c r="E4487" t="str">
        <f t="shared" si="70"/>
        <v/>
      </c>
      <c r="F4487" s="1" t="str" cm="1">
        <f t="array" ref="F4487">IFERROR(INDEX($A$2:$A$4718,E4487),"")</f>
        <v/>
      </c>
    </row>
    <row r="4488" spans="1:6" x14ac:dyDescent="0.3">
      <c r="A4488" t="s">
        <v>4152</v>
      </c>
      <c r="B4488">
        <v>86170</v>
      </c>
      <c r="C4488" s="1">
        <f>ROWS($B$2:B4488)</f>
        <v>4487</v>
      </c>
      <c r="D4488" t="str">
        <f>IF(Formulaire!$D$35=Communes!B4488,Communes!C4488,"")</f>
        <v/>
      </c>
      <c r="E4488" t="str">
        <f t="shared" si="70"/>
        <v/>
      </c>
      <c r="F4488" s="1" t="str" cm="1">
        <f t="array" ref="F4488">IFERROR(INDEX($A$2:$A$4718,E4488),"")</f>
        <v/>
      </c>
    </row>
    <row r="4489" spans="1:6" x14ac:dyDescent="0.3">
      <c r="A4489" t="s">
        <v>4152</v>
      </c>
      <c r="B4489">
        <v>86380</v>
      </c>
      <c r="C4489" s="1">
        <f>ROWS($B$2:B4489)</f>
        <v>4488</v>
      </c>
      <c r="D4489" t="str">
        <f>IF(Formulaire!$D$35=Communes!B4489,Communes!C4489,"")</f>
        <v/>
      </c>
      <c r="E4489" t="str">
        <f t="shared" si="70"/>
        <v/>
      </c>
      <c r="F4489" s="1" t="str" cm="1">
        <f t="array" ref="F4489">IFERROR(INDEX($A$2:$A$4718,E4489),"")</f>
        <v/>
      </c>
    </row>
    <row r="4490" spans="1:6" x14ac:dyDescent="0.3">
      <c r="A4490" t="s">
        <v>4152</v>
      </c>
      <c r="B4490">
        <v>86380</v>
      </c>
      <c r="C4490" s="1">
        <f>ROWS($B$2:B4490)</f>
        <v>4489</v>
      </c>
      <c r="D4490" t="str">
        <f>IF(Formulaire!$D$35=Communes!B4490,Communes!C4490,"")</f>
        <v/>
      </c>
      <c r="E4490" t="str">
        <f t="shared" si="70"/>
        <v/>
      </c>
      <c r="F4490" s="1" t="str" cm="1">
        <f t="array" ref="F4490">IFERROR(INDEX($A$2:$A$4718,E4490),"")</f>
        <v/>
      </c>
    </row>
    <row r="4491" spans="1:6" x14ac:dyDescent="0.3">
      <c r="A4491" t="s">
        <v>266</v>
      </c>
      <c r="B4491">
        <v>86340</v>
      </c>
      <c r="C4491" s="1">
        <f>ROWS($B$2:B4491)</f>
        <v>4490</v>
      </c>
      <c r="D4491" t="str">
        <f>IF(Formulaire!$D$35=Communes!B4491,Communes!C4491,"")</f>
        <v/>
      </c>
      <c r="E4491" t="str">
        <f t="shared" si="70"/>
        <v/>
      </c>
      <c r="F4491" s="1" t="str" cm="1">
        <f t="array" ref="F4491">IFERROR(INDEX($A$2:$A$4718,E4491),"")</f>
        <v/>
      </c>
    </row>
    <row r="4492" spans="1:6" x14ac:dyDescent="0.3">
      <c r="A4492" t="s">
        <v>272</v>
      </c>
      <c r="B4492">
        <v>86410</v>
      </c>
      <c r="C4492" s="1">
        <f>ROWS($B$2:B4492)</f>
        <v>4491</v>
      </c>
      <c r="D4492" t="str">
        <f>IF(Formulaire!$D$35=Communes!B4492,Communes!C4492,"")</f>
        <v/>
      </c>
      <c r="E4492" t="str">
        <f t="shared" si="70"/>
        <v/>
      </c>
      <c r="F4492" s="1" t="str" cm="1">
        <f t="array" ref="F4492">IFERROR(INDEX($A$2:$A$4718,E4492),"")</f>
        <v/>
      </c>
    </row>
    <row r="4493" spans="1:6" x14ac:dyDescent="0.3">
      <c r="A4493" t="s">
        <v>4153</v>
      </c>
      <c r="B4493">
        <v>86420</v>
      </c>
      <c r="C4493" s="1">
        <f>ROWS($B$2:B4493)</f>
        <v>4492</v>
      </c>
      <c r="D4493" t="str">
        <f>IF(Formulaire!$D$35=Communes!B4493,Communes!C4493,"")</f>
        <v/>
      </c>
      <c r="E4493" t="str">
        <f t="shared" si="70"/>
        <v/>
      </c>
      <c r="F4493" s="1" t="str" cm="1">
        <f t="array" ref="F4493">IFERROR(INDEX($A$2:$A$4718,E4493),"")</f>
        <v/>
      </c>
    </row>
    <row r="4494" spans="1:6" x14ac:dyDescent="0.3">
      <c r="A4494" t="s">
        <v>4154</v>
      </c>
      <c r="B4494">
        <v>86120</v>
      </c>
      <c r="C4494" s="1">
        <f>ROWS($B$2:B4494)</f>
        <v>4493</v>
      </c>
      <c r="D4494" t="str">
        <f>IF(Formulaire!$D$35=Communes!B4494,Communes!C4494,"")</f>
        <v/>
      </c>
      <c r="E4494" t="str">
        <f t="shared" si="70"/>
        <v/>
      </c>
      <c r="F4494" s="1" t="str" cm="1">
        <f t="array" ref="F4494">IFERROR(INDEX($A$2:$A$4718,E4494),"")</f>
        <v/>
      </c>
    </row>
    <row r="4495" spans="1:6" x14ac:dyDescent="0.3">
      <c r="A4495" t="s">
        <v>4155</v>
      </c>
      <c r="B4495">
        <v>86260</v>
      </c>
      <c r="C4495" s="1">
        <f>ROWS($B$2:B4495)</f>
        <v>4494</v>
      </c>
      <c r="D4495" t="str">
        <f>IF(Formulaire!$D$35=Communes!B4495,Communes!C4495,"")</f>
        <v/>
      </c>
      <c r="E4495" t="str">
        <f t="shared" si="70"/>
        <v/>
      </c>
      <c r="F4495" s="1" t="str" cm="1">
        <f t="array" ref="F4495">IFERROR(INDEX($A$2:$A$4718,E4495),"")</f>
        <v/>
      </c>
    </row>
    <row r="4496" spans="1:6" x14ac:dyDescent="0.3">
      <c r="A4496" t="s">
        <v>4156</v>
      </c>
      <c r="B4496">
        <v>86150</v>
      </c>
      <c r="C4496" s="1">
        <f>ROWS($B$2:B4496)</f>
        <v>4495</v>
      </c>
      <c r="D4496" t="str">
        <f>IF(Formulaire!$D$35=Communes!B4496,Communes!C4496,"")</f>
        <v/>
      </c>
      <c r="E4496" t="str">
        <f t="shared" si="70"/>
        <v/>
      </c>
      <c r="F4496" s="1" t="str" cm="1">
        <f t="array" ref="F4496">IFERROR(INDEX($A$2:$A$4718,E4496),"")</f>
        <v/>
      </c>
    </row>
    <row r="4497" spans="1:6" x14ac:dyDescent="0.3">
      <c r="A4497" t="s">
        <v>4157</v>
      </c>
      <c r="B4497">
        <v>86340</v>
      </c>
      <c r="C4497" s="1">
        <f>ROWS($B$2:B4497)</f>
        <v>4496</v>
      </c>
      <c r="D4497" t="str">
        <f>IF(Formulaire!$D$35=Communes!B4497,Communes!C4497,"")</f>
        <v/>
      </c>
      <c r="E4497" t="str">
        <f t="shared" si="70"/>
        <v/>
      </c>
      <c r="F4497" s="1" t="str" cm="1">
        <f t="array" ref="F4497">IFERROR(INDEX($A$2:$A$4718,E4497),"")</f>
        <v/>
      </c>
    </row>
    <row r="4498" spans="1:6" x14ac:dyDescent="0.3">
      <c r="A4498" t="s">
        <v>4158</v>
      </c>
      <c r="B4498">
        <v>86310</v>
      </c>
      <c r="C4498" s="1">
        <f>ROWS($B$2:B4498)</f>
        <v>4497</v>
      </c>
      <c r="D4498" t="str">
        <f>IF(Formulaire!$D$35=Communes!B4498,Communes!C4498,"")</f>
        <v/>
      </c>
      <c r="E4498" t="str">
        <f t="shared" si="70"/>
        <v/>
      </c>
      <c r="F4498" s="1" t="str" cm="1">
        <f t="array" ref="F4498">IFERROR(INDEX($A$2:$A$4718,E4498),"")</f>
        <v/>
      </c>
    </row>
    <row r="4499" spans="1:6" x14ac:dyDescent="0.3">
      <c r="A4499" t="s">
        <v>2598</v>
      </c>
      <c r="B4499">
        <v>86190</v>
      </c>
      <c r="C4499" s="1">
        <f>ROWS($B$2:B4499)</f>
        <v>4498</v>
      </c>
      <c r="D4499" t="str">
        <f>IF(Formulaire!$D$35=Communes!B4499,Communes!C4499,"")</f>
        <v/>
      </c>
      <c r="E4499" t="str">
        <f t="shared" si="70"/>
        <v/>
      </c>
      <c r="F4499" s="1" t="str" cm="1">
        <f t="array" ref="F4499">IFERROR(INDEX($A$2:$A$4718,E4499),"")</f>
        <v/>
      </c>
    </row>
    <row r="4500" spans="1:6" x14ac:dyDescent="0.3">
      <c r="A4500" t="s">
        <v>4159</v>
      </c>
      <c r="B4500">
        <v>86370</v>
      </c>
      <c r="C4500" s="1">
        <f>ROWS($B$2:B4500)</f>
        <v>4499</v>
      </c>
      <c r="D4500" t="str">
        <f>IF(Formulaire!$D$35=Communes!B4500,Communes!C4500,"")</f>
        <v/>
      </c>
      <c r="E4500" t="str">
        <f t="shared" si="70"/>
        <v/>
      </c>
      <c r="F4500" s="1" t="str" cm="1">
        <f t="array" ref="F4500">IFERROR(INDEX($A$2:$A$4718,E4500),"")</f>
        <v/>
      </c>
    </row>
    <row r="4501" spans="1:6" x14ac:dyDescent="0.3">
      <c r="A4501" t="s">
        <v>3951</v>
      </c>
      <c r="B4501">
        <v>86190</v>
      </c>
      <c r="C4501" s="1">
        <f>ROWS($B$2:B4501)</f>
        <v>4500</v>
      </c>
      <c r="D4501" t="str">
        <f>IF(Formulaire!$D$35=Communes!B4501,Communes!C4501,"")</f>
        <v/>
      </c>
      <c r="E4501" t="str">
        <f t="shared" si="70"/>
        <v/>
      </c>
      <c r="F4501" s="1" t="str" cm="1">
        <f t="array" ref="F4501">IFERROR(INDEX($A$2:$A$4718,E4501),"")</f>
        <v/>
      </c>
    </row>
    <row r="4502" spans="1:6" x14ac:dyDescent="0.3">
      <c r="A4502" t="s">
        <v>4160</v>
      </c>
      <c r="B4502">
        <v>86400</v>
      </c>
      <c r="C4502" s="1">
        <f>ROWS($B$2:B4502)</f>
        <v>4501</v>
      </c>
      <c r="D4502" t="str">
        <f>IF(Formulaire!$D$35=Communes!B4502,Communes!C4502,"")</f>
        <v/>
      </c>
      <c r="E4502" t="str">
        <f t="shared" si="70"/>
        <v/>
      </c>
      <c r="F4502" s="1" t="str" cm="1">
        <f t="array" ref="F4502">IFERROR(INDEX($A$2:$A$4718,E4502),"")</f>
        <v/>
      </c>
    </row>
    <row r="4503" spans="1:6" x14ac:dyDescent="0.3">
      <c r="A4503" t="s">
        <v>4161</v>
      </c>
      <c r="B4503">
        <v>86700</v>
      </c>
      <c r="C4503" s="1">
        <f>ROWS($B$2:B4503)</f>
        <v>4502</v>
      </c>
      <c r="D4503" t="str">
        <f>IF(Formulaire!$D$35=Communes!B4503,Communes!C4503,"")</f>
        <v/>
      </c>
      <c r="E4503" t="str">
        <f t="shared" si="70"/>
        <v/>
      </c>
      <c r="F4503" s="1" t="str" cm="1">
        <f t="array" ref="F4503">IFERROR(INDEX($A$2:$A$4718,E4503),"")</f>
        <v/>
      </c>
    </row>
    <row r="4504" spans="1:6" x14ac:dyDescent="0.3">
      <c r="A4504" t="s">
        <v>4162</v>
      </c>
      <c r="B4504">
        <v>86580</v>
      </c>
      <c r="C4504" s="1">
        <f>ROWS($B$2:B4504)</f>
        <v>4503</v>
      </c>
      <c r="D4504" t="str">
        <f>IF(Formulaire!$D$35=Communes!B4504,Communes!C4504,"")</f>
        <v/>
      </c>
      <c r="E4504" t="str">
        <f t="shared" si="70"/>
        <v/>
      </c>
      <c r="F4504" s="1" t="str" cm="1">
        <f t="array" ref="F4504">IFERROR(INDEX($A$2:$A$4718,E4504),"")</f>
        <v/>
      </c>
    </row>
    <row r="4505" spans="1:6" x14ac:dyDescent="0.3">
      <c r="A4505" t="s">
        <v>4162</v>
      </c>
      <c r="B4505">
        <v>86580</v>
      </c>
      <c r="C4505" s="1">
        <f>ROWS($B$2:B4505)</f>
        <v>4504</v>
      </c>
      <c r="D4505" t="str">
        <f>IF(Formulaire!$D$35=Communes!B4505,Communes!C4505,"")</f>
        <v/>
      </c>
      <c r="E4505" t="str">
        <f t="shared" si="70"/>
        <v/>
      </c>
      <c r="F4505" s="1" t="str" cm="1">
        <f t="array" ref="F4505">IFERROR(INDEX($A$2:$A$4718,E4505),"")</f>
        <v/>
      </c>
    </row>
    <row r="4506" spans="1:6" x14ac:dyDescent="0.3">
      <c r="A4506" t="s">
        <v>4163</v>
      </c>
      <c r="B4506">
        <v>86210</v>
      </c>
      <c r="C4506" s="1">
        <f>ROWS($B$2:B4506)</f>
        <v>4505</v>
      </c>
      <c r="D4506" t="str">
        <f>IF(Formulaire!$D$35=Communes!B4506,Communes!C4506,"")</f>
        <v/>
      </c>
      <c r="E4506" t="str">
        <f t="shared" si="70"/>
        <v/>
      </c>
      <c r="F4506" s="1" t="str" cm="1">
        <f t="array" ref="F4506">IFERROR(INDEX($A$2:$A$4718,E4506),"")</f>
        <v/>
      </c>
    </row>
    <row r="4507" spans="1:6" x14ac:dyDescent="0.3">
      <c r="A4507" t="s">
        <v>4164</v>
      </c>
      <c r="B4507">
        <v>86170</v>
      </c>
      <c r="C4507" s="1">
        <f>ROWS($B$2:B4507)</f>
        <v>4506</v>
      </c>
      <c r="D4507" t="str">
        <f>IF(Formulaire!$D$35=Communes!B4507,Communes!C4507,"")</f>
        <v/>
      </c>
      <c r="E4507" t="str">
        <f t="shared" si="70"/>
        <v/>
      </c>
      <c r="F4507" s="1" t="str" cm="1">
        <f t="array" ref="F4507">IFERROR(INDEX($A$2:$A$4718,E4507),"")</f>
        <v/>
      </c>
    </row>
    <row r="4508" spans="1:6" x14ac:dyDescent="0.3">
      <c r="A4508" t="s">
        <v>4165</v>
      </c>
      <c r="B4508">
        <v>86170</v>
      </c>
      <c r="C4508" s="1">
        <f>ROWS($B$2:B4508)</f>
        <v>4507</v>
      </c>
      <c r="D4508" t="str">
        <f>IF(Formulaire!$D$35=Communes!B4508,Communes!C4508,"")</f>
        <v/>
      </c>
      <c r="E4508" t="str">
        <f t="shared" si="70"/>
        <v/>
      </c>
      <c r="F4508" s="1" t="str" cm="1">
        <f t="array" ref="F4508">IFERROR(INDEX($A$2:$A$4718,E4508),"")</f>
        <v/>
      </c>
    </row>
    <row r="4509" spans="1:6" x14ac:dyDescent="0.3">
      <c r="A4509" t="s">
        <v>4166</v>
      </c>
      <c r="B4509">
        <v>87700</v>
      </c>
      <c r="C4509" s="1">
        <f>ROWS($B$2:B4509)</f>
        <v>4508</v>
      </c>
      <c r="D4509" t="str">
        <f>IF(Formulaire!$D$35=Communes!B4509,Communes!C4509,"")</f>
        <v/>
      </c>
      <c r="E4509" t="str">
        <f t="shared" si="70"/>
        <v/>
      </c>
      <c r="F4509" s="1" t="str" cm="1">
        <f t="array" ref="F4509">IFERROR(INDEX($A$2:$A$4718,E4509),"")</f>
        <v/>
      </c>
    </row>
    <row r="4510" spans="1:6" x14ac:dyDescent="0.3">
      <c r="A4510" t="s">
        <v>4167</v>
      </c>
      <c r="B4510">
        <v>87240</v>
      </c>
      <c r="C4510" s="1">
        <f>ROWS($B$2:B4510)</f>
        <v>4509</v>
      </c>
      <c r="D4510" t="str">
        <f>IF(Formulaire!$D$35=Communes!B4510,Communes!C4510,"")</f>
        <v/>
      </c>
      <c r="E4510" t="str">
        <f t="shared" si="70"/>
        <v/>
      </c>
      <c r="F4510" s="1" t="str" cm="1">
        <f t="array" ref="F4510">IFERROR(INDEX($A$2:$A$4718,E4510),"")</f>
        <v/>
      </c>
    </row>
    <row r="4511" spans="1:6" x14ac:dyDescent="0.3">
      <c r="A4511" t="s">
        <v>4168</v>
      </c>
      <c r="B4511">
        <v>87160</v>
      </c>
      <c r="C4511" s="1">
        <f>ROWS($B$2:B4511)</f>
        <v>4510</v>
      </c>
      <c r="D4511" t="str">
        <f>IF(Formulaire!$D$35=Communes!B4511,Communes!C4511,"")</f>
        <v/>
      </c>
      <c r="E4511" t="str">
        <f t="shared" si="70"/>
        <v/>
      </c>
      <c r="F4511" s="1" t="str" cm="1">
        <f t="array" ref="F4511">IFERROR(INDEX($A$2:$A$4718,E4511),"")</f>
        <v/>
      </c>
    </row>
    <row r="4512" spans="1:6" x14ac:dyDescent="0.3">
      <c r="A4512" t="s">
        <v>4169</v>
      </c>
      <c r="B4512">
        <v>87120</v>
      </c>
      <c r="C4512" s="1">
        <f>ROWS($B$2:B4512)</f>
        <v>4511</v>
      </c>
      <c r="D4512" t="str">
        <f>IF(Formulaire!$D$35=Communes!B4512,Communes!C4512,"")</f>
        <v/>
      </c>
      <c r="E4512" t="str">
        <f t="shared" si="70"/>
        <v/>
      </c>
      <c r="F4512" s="1" t="str" cm="1">
        <f t="array" ref="F4512">IFERROR(INDEX($A$2:$A$4718,E4512),"")</f>
        <v/>
      </c>
    </row>
    <row r="4513" spans="1:6" x14ac:dyDescent="0.3">
      <c r="A4513" t="s">
        <v>4170</v>
      </c>
      <c r="B4513">
        <v>87220</v>
      </c>
      <c r="C4513" s="1">
        <f>ROWS($B$2:B4513)</f>
        <v>4512</v>
      </c>
      <c r="D4513" t="str">
        <f>IF(Formulaire!$D$35=Communes!B4513,Communes!C4513,"")</f>
        <v/>
      </c>
      <c r="E4513" t="str">
        <f t="shared" si="70"/>
        <v/>
      </c>
      <c r="F4513" s="1" t="str" cm="1">
        <f t="array" ref="F4513">IFERROR(INDEX($A$2:$A$4718,E4513),"")</f>
        <v/>
      </c>
    </row>
    <row r="4514" spans="1:6" x14ac:dyDescent="0.3">
      <c r="A4514" t="s">
        <v>4171</v>
      </c>
      <c r="B4514">
        <v>87360</v>
      </c>
      <c r="C4514" s="1">
        <f>ROWS($B$2:B4514)</f>
        <v>4513</v>
      </c>
      <c r="D4514" t="str">
        <f>IF(Formulaire!$D$35=Communes!B4514,Communes!C4514,"")</f>
        <v/>
      </c>
      <c r="E4514" t="str">
        <f t="shared" si="70"/>
        <v/>
      </c>
      <c r="F4514" s="1" t="str" cm="1">
        <f t="array" ref="F4514">IFERROR(INDEX($A$2:$A$4718,E4514),"")</f>
        <v/>
      </c>
    </row>
    <row r="4515" spans="1:6" x14ac:dyDescent="0.3">
      <c r="A4515" t="s">
        <v>4172</v>
      </c>
      <c r="B4515">
        <v>87290</v>
      </c>
      <c r="C4515" s="1">
        <f>ROWS($B$2:B4515)</f>
        <v>4514</v>
      </c>
      <c r="D4515" t="str">
        <f>IF(Formulaire!$D$35=Communes!B4515,Communes!C4515,"")</f>
        <v/>
      </c>
      <c r="E4515" t="str">
        <f t="shared" si="70"/>
        <v/>
      </c>
      <c r="F4515" s="1" t="str" cm="1">
        <f t="array" ref="F4515">IFERROR(INDEX($A$2:$A$4718,E4515),"")</f>
        <v/>
      </c>
    </row>
    <row r="4516" spans="1:6" x14ac:dyDescent="0.3">
      <c r="A4516" t="s">
        <v>4173</v>
      </c>
      <c r="B4516">
        <v>87210</v>
      </c>
      <c r="C4516" s="1">
        <f>ROWS($B$2:B4516)</f>
        <v>4515</v>
      </c>
      <c r="D4516" t="str">
        <f>IF(Formulaire!$D$35=Communes!B4516,Communes!C4516,"")</f>
        <v/>
      </c>
      <c r="E4516" t="str">
        <f t="shared" si="70"/>
        <v/>
      </c>
      <c r="F4516" s="1" t="str" cm="1">
        <f t="array" ref="F4516">IFERROR(INDEX($A$2:$A$4718,E4516),"")</f>
        <v/>
      </c>
    </row>
    <row r="4517" spans="1:6" x14ac:dyDescent="0.3">
      <c r="A4517" t="s">
        <v>4174</v>
      </c>
      <c r="B4517">
        <v>87120</v>
      </c>
      <c r="C4517" s="1">
        <f>ROWS($B$2:B4517)</f>
        <v>4516</v>
      </c>
      <c r="D4517" t="str">
        <f>IF(Formulaire!$D$35=Communes!B4517,Communes!C4517,"")</f>
        <v/>
      </c>
      <c r="E4517" t="str">
        <f t="shared" si="70"/>
        <v/>
      </c>
      <c r="F4517" s="1" t="str" cm="1">
        <f t="array" ref="F4517">IFERROR(INDEX($A$2:$A$4718,E4517),"")</f>
        <v/>
      </c>
    </row>
    <row r="4518" spans="1:6" x14ac:dyDescent="0.3">
      <c r="A4518" t="s">
        <v>4175</v>
      </c>
      <c r="B4518">
        <v>87300</v>
      </c>
      <c r="C4518" s="1">
        <f>ROWS($B$2:B4518)</f>
        <v>4517</v>
      </c>
      <c r="D4518" t="str">
        <f>IF(Formulaire!$D$35=Communes!B4518,Communes!C4518,"")</f>
        <v/>
      </c>
      <c r="E4518" t="str">
        <f t="shared" si="70"/>
        <v/>
      </c>
      <c r="F4518" s="1" t="str" cm="1">
        <f t="array" ref="F4518">IFERROR(INDEX($A$2:$A$4718,E4518),"")</f>
        <v/>
      </c>
    </row>
    <row r="4519" spans="1:6" x14ac:dyDescent="0.3">
      <c r="A4519" t="s">
        <v>366</v>
      </c>
      <c r="B4519">
        <v>87300</v>
      </c>
      <c r="C4519" s="1">
        <f>ROWS($B$2:B4519)</f>
        <v>4518</v>
      </c>
      <c r="D4519" t="str">
        <f>IF(Formulaire!$D$35=Communes!B4519,Communes!C4519,"")</f>
        <v/>
      </c>
      <c r="E4519" t="str">
        <f t="shared" si="70"/>
        <v/>
      </c>
      <c r="F4519" s="1" t="str" cm="1">
        <f t="array" ref="F4519">IFERROR(INDEX($A$2:$A$4718,E4519),"")</f>
        <v/>
      </c>
    </row>
    <row r="4520" spans="1:6" x14ac:dyDescent="0.3">
      <c r="A4520" t="s">
        <v>4176</v>
      </c>
      <c r="B4520">
        <v>87370</v>
      </c>
      <c r="C4520" s="1">
        <f>ROWS($B$2:B4520)</f>
        <v>4519</v>
      </c>
      <c r="D4520" t="str">
        <f>IF(Formulaire!$D$35=Communes!B4520,Communes!C4520,"")</f>
        <v/>
      </c>
      <c r="E4520" t="str">
        <f t="shared" si="70"/>
        <v/>
      </c>
      <c r="F4520" s="1" t="str" cm="1">
        <f t="array" ref="F4520">IFERROR(INDEX($A$2:$A$4718,E4520),"")</f>
        <v/>
      </c>
    </row>
    <row r="4521" spans="1:6" x14ac:dyDescent="0.3">
      <c r="A4521" t="s">
        <v>4177</v>
      </c>
      <c r="B4521">
        <v>87250</v>
      </c>
      <c r="C4521" s="1">
        <f>ROWS($B$2:B4521)</f>
        <v>4520</v>
      </c>
      <c r="D4521" t="str">
        <f>IF(Formulaire!$D$35=Communes!B4521,Communes!C4521,"")</f>
        <v/>
      </c>
      <c r="E4521" t="str">
        <f t="shared" si="70"/>
        <v/>
      </c>
      <c r="F4521" s="1" t="str" cm="1">
        <f t="array" ref="F4521">IFERROR(INDEX($A$2:$A$4718,E4521),"")</f>
        <v/>
      </c>
    </row>
    <row r="4522" spans="1:6" x14ac:dyDescent="0.3">
      <c r="A4522" t="s">
        <v>4177</v>
      </c>
      <c r="B4522">
        <v>87250</v>
      </c>
      <c r="C4522" s="1">
        <f>ROWS($B$2:B4522)</f>
        <v>4521</v>
      </c>
      <c r="D4522" t="str">
        <f>IF(Formulaire!$D$35=Communes!B4522,Communes!C4522,"")</f>
        <v/>
      </c>
      <c r="E4522" t="str">
        <f t="shared" si="70"/>
        <v/>
      </c>
      <c r="F4522" s="1" t="str" cm="1">
        <f t="array" ref="F4522">IFERROR(INDEX($A$2:$A$4718,E4522),"")</f>
        <v/>
      </c>
    </row>
    <row r="4523" spans="1:6" x14ac:dyDescent="0.3">
      <c r="A4523" t="s">
        <v>4178</v>
      </c>
      <c r="B4523">
        <v>87700</v>
      </c>
      <c r="C4523" s="1">
        <f>ROWS($B$2:B4523)</f>
        <v>4522</v>
      </c>
      <c r="D4523" t="str">
        <f>IF(Formulaire!$D$35=Communes!B4523,Communes!C4523,"")</f>
        <v/>
      </c>
      <c r="E4523" t="str">
        <f t="shared" si="70"/>
        <v/>
      </c>
      <c r="F4523" s="1" t="str" cm="1">
        <f t="array" ref="F4523">IFERROR(INDEX($A$2:$A$4718,E4523),"")</f>
        <v/>
      </c>
    </row>
    <row r="4524" spans="1:6" x14ac:dyDescent="0.3">
      <c r="A4524" t="s">
        <v>4179</v>
      </c>
      <c r="B4524">
        <v>87340</v>
      </c>
      <c r="C4524" s="1">
        <f>ROWS($B$2:B4524)</f>
        <v>4523</v>
      </c>
      <c r="D4524" t="str">
        <f>IF(Formulaire!$D$35=Communes!B4524,Communes!C4524,"")</f>
        <v/>
      </c>
      <c r="E4524" t="str">
        <f t="shared" si="70"/>
        <v/>
      </c>
      <c r="F4524" s="1" t="str" cm="1">
        <f t="array" ref="F4524">IFERROR(INDEX($A$2:$A$4718,E4524),"")</f>
        <v/>
      </c>
    </row>
    <row r="4525" spans="1:6" x14ac:dyDescent="0.3">
      <c r="A4525" t="s">
        <v>2912</v>
      </c>
      <c r="B4525">
        <v>87300</v>
      </c>
      <c r="C4525" s="1">
        <f>ROWS($B$2:B4525)</f>
        <v>4524</v>
      </c>
      <c r="D4525" t="str">
        <f>IF(Formulaire!$D$35=Communes!B4525,Communes!C4525,"")</f>
        <v/>
      </c>
      <c r="E4525" t="str">
        <f t="shared" si="70"/>
        <v/>
      </c>
      <c r="F4525" s="1" t="str" cm="1">
        <f t="array" ref="F4525">IFERROR(INDEX($A$2:$A$4718,E4525),"")</f>
        <v/>
      </c>
    </row>
    <row r="4526" spans="1:6" x14ac:dyDescent="0.3">
      <c r="A4526" t="s">
        <v>4180</v>
      </c>
      <c r="B4526">
        <v>87300</v>
      </c>
      <c r="C4526" s="1">
        <f>ROWS($B$2:B4526)</f>
        <v>4525</v>
      </c>
      <c r="D4526" t="str">
        <f>IF(Formulaire!$D$35=Communes!B4526,Communes!C4526,"")</f>
        <v/>
      </c>
      <c r="E4526" t="str">
        <f t="shared" si="70"/>
        <v/>
      </c>
      <c r="F4526" s="1" t="str" cm="1">
        <f t="array" ref="F4526">IFERROR(INDEX($A$2:$A$4718,E4526),"")</f>
        <v/>
      </c>
    </row>
    <row r="4527" spans="1:6" x14ac:dyDescent="0.3">
      <c r="A4527" t="s">
        <v>4181</v>
      </c>
      <c r="B4527">
        <v>87220</v>
      </c>
      <c r="C4527" s="1">
        <f>ROWS($B$2:B4527)</f>
        <v>4526</v>
      </c>
      <c r="D4527" t="str">
        <f>IF(Formulaire!$D$35=Communes!B4527,Communes!C4527,"")</f>
        <v/>
      </c>
      <c r="E4527" t="str">
        <f t="shared" si="70"/>
        <v/>
      </c>
      <c r="F4527" s="1" t="str" cm="1">
        <f t="array" ref="F4527">IFERROR(INDEX($A$2:$A$4718,E4527),"")</f>
        <v/>
      </c>
    </row>
    <row r="4528" spans="1:6" x14ac:dyDescent="0.3">
      <c r="A4528" t="s">
        <v>4182</v>
      </c>
      <c r="B4528">
        <v>87270</v>
      </c>
      <c r="C4528" s="1">
        <f>ROWS($B$2:B4528)</f>
        <v>4527</v>
      </c>
      <c r="D4528" t="str">
        <f>IF(Formulaire!$D$35=Communes!B4528,Communes!C4528,"")</f>
        <v/>
      </c>
      <c r="E4528" t="str">
        <f t="shared" si="70"/>
        <v/>
      </c>
      <c r="F4528" s="1" t="str" cm="1">
        <f t="array" ref="F4528">IFERROR(INDEX($A$2:$A$4718,E4528),"")</f>
        <v/>
      </c>
    </row>
    <row r="4529" spans="1:6" x14ac:dyDescent="0.3">
      <c r="A4529" t="s">
        <v>4183</v>
      </c>
      <c r="B4529">
        <v>87110</v>
      </c>
      <c r="C4529" s="1">
        <f>ROWS($B$2:B4529)</f>
        <v>4528</v>
      </c>
      <c r="D4529" t="str">
        <f>IF(Formulaire!$D$35=Communes!B4529,Communes!C4529,"")</f>
        <v/>
      </c>
      <c r="E4529" t="str">
        <f t="shared" si="70"/>
        <v/>
      </c>
      <c r="F4529" s="1" t="str" cm="1">
        <f t="array" ref="F4529">IFERROR(INDEX($A$2:$A$4718,E4529),"")</f>
        <v/>
      </c>
    </row>
    <row r="4530" spans="1:6" x14ac:dyDescent="0.3">
      <c r="A4530" t="s">
        <v>4184</v>
      </c>
      <c r="B4530">
        <v>87300</v>
      </c>
      <c r="C4530" s="1">
        <f>ROWS($B$2:B4530)</f>
        <v>4529</v>
      </c>
      <c r="D4530" t="str">
        <f>IF(Formulaire!$D$35=Communes!B4530,Communes!C4530,"")</f>
        <v/>
      </c>
      <c r="E4530" t="str">
        <f t="shared" si="70"/>
        <v/>
      </c>
      <c r="F4530" s="1" t="str" cm="1">
        <f t="array" ref="F4530">IFERROR(INDEX($A$2:$A$4718,E4530),"")</f>
        <v/>
      </c>
    </row>
    <row r="4531" spans="1:6" x14ac:dyDescent="0.3">
      <c r="A4531" t="s">
        <v>4185</v>
      </c>
      <c r="B4531">
        <v>87140</v>
      </c>
      <c r="C4531" s="1">
        <f>ROWS($B$2:B4531)</f>
        <v>4530</v>
      </c>
      <c r="D4531" t="str">
        <f>IF(Formulaire!$D$35=Communes!B4531,Communes!C4531,"")</f>
        <v/>
      </c>
      <c r="E4531" t="str">
        <f t="shared" si="70"/>
        <v/>
      </c>
      <c r="F4531" s="1" t="str" cm="1">
        <f t="array" ref="F4531">IFERROR(INDEX($A$2:$A$4718,E4531),"")</f>
        <v/>
      </c>
    </row>
    <row r="4532" spans="1:6" x14ac:dyDescent="0.3">
      <c r="A4532" t="s">
        <v>4186</v>
      </c>
      <c r="B4532">
        <v>87460</v>
      </c>
      <c r="C4532" s="1">
        <f>ROWS($B$2:B4532)</f>
        <v>4531</v>
      </c>
      <c r="D4532" t="str">
        <f>IF(Formulaire!$D$35=Communes!B4532,Communes!C4532,"")</f>
        <v/>
      </c>
      <c r="E4532" t="str">
        <f t="shared" si="70"/>
        <v/>
      </c>
      <c r="F4532" s="1" t="str" cm="1">
        <f t="array" ref="F4532">IFERROR(INDEX($A$2:$A$4718,E4532),"")</f>
        <v/>
      </c>
    </row>
    <row r="4533" spans="1:6" x14ac:dyDescent="0.3">
      <c r="A4533" t="s">
        <v>4187</v>
      </c>
      <c r="B4533">
        <v>87800</v>
      </c>
      <c r="C4533" s="1">
        <f>ROWS($B$2:B4533)</f>
        <v>4532</v>
      </c>
      <c r="D4533" t="str">
        <f>IF(Formulaire!$D$35=Communes!B4533,Communes!C4533,"")</f>
        <v/>
      </c>
      <c r="E4533" t="str">
        <f t="shared" si="70"/>
        <v/>
      </c>
      <c r="F4533" s="1" t="str" cm="1">
        <f t="array" ref="F4533">IFERROR(INDEX($A$2:$A$4718,E4533),"")</f>
        <v/>
      </c>
    </row>
    <row r="4534" spans="1:6" x14ac:dyDescent="0.3">
      <c r="A4534" t="s">
        <v>4188</v>
      </c>
      <c r="B4534">
        <v>87230</v>
      </c>
      <c r="C4534" s="1">
        <f>ROWS($B$2:B4534)</f>
        <v>4533</v>
      </c>
      <c r="D4534" t="str">
        <f>IF(Formulaire!$D$35=Communes!B4534,Communes!C4534,"")</f>
        <v/>
      </c>
      <c r="E4534" t="str">
        <f t="shared" si="70"/>
        <v/>
      </c>
      <c r="F4534" s="1" t="str" cm="1">
        <f t="array" ref="F4534">IFERROR(INDEX($A$2:$A$4718,E4534),"")</f>
        <v/>
      </c>
    </row>
    <row r="4535" spans="1:6" x14ac:dyDescent="0.3">
      <c r="A4535" t="s">
        <v>4188</v>
      </c>
      <c r="B4535">
        <v>87230</v>
      </c>
      <c r="C4535" s="1">
        <f>ROWS($B$2:B4535)</f>
        <v>4534</v>
      </c>
      <c r="D4535" t="str">
        <f>IF(Formulaire!$D$35=Communes!B4535,Communes!C4535,"")</f>
        <v/>
      </c>
      <c r="E4535" t="str">
        <f t="shared" si="70"/>
        <v/>
      </c>
      <c r="F4535" s="1" t="str" cm="1">
        <f t="array" ref="F4535">IFERROR(INDEX($A$2:$A$4718,E4535),"")</f>
        <v/>
      </c>
    </row>
    <row r="4536" spans="1:6" x14ac:dyDescent="0.3">
      <c r="A4536" t="s">
        <v>4189</v>
      </c>
      <c r="B4536">
        <v>87320</v>
      </c>
      <c r="C4536" s="1">
        <f>ROWS($B$2:B4536)</f>
        <v>4535</v>
      </c>
      <c r="D4536" t="str">
        <f>IF(Formulaire!$D$35=Communes!B4536,Communes!C4536,"")</f>
        <v/>
      </c>
      <c r="E4536" t="str">
        <f t="shared" si="70"/>
        <v/>
      </c>
      <c r="F4536" s="1" t="str" cm="1">
        <f t="array" ref="F4536">IFERROR(INDEX($A$2:$A$4718,E4536),"")</f>
        <v/>
      </c>
    </row>
    <row r="4537" spans="1:6" x14ac:dyDescent="0.3">
      <c r="A4537" t="s">
        <v>4189</v>
      </c>
      <c r="B4537">
        <v>87320</v>
      </c>
      <c r="C4537" s="1">
        <f>ROWS($B$2:B4537)</f>
        <v>4536</v>
      </c>
      <c r="D4537" t="str">
        <f>IF(Formulaire!$D$35=Communes!B4537,Communes!C4537,"")</f>
        <v/>
      </c>
      <c r="E4537" t="str">
        <f t="shared" si="70"/>
        <v/>
      </c>
      <c r="F4537" s="1" t="str" cm="1">
        <f t="array" ref="F4537">IFERROR(INDEX($A$2:$A$4718,E4537),"")</f>
        <v/>
      </c>
    </row>
    <row r="4538" spans="1:6" x14ac:dyDescent="0.3">
      <c r="A4538" t="s">
        <v>4189</v>
      </c>
      <c r="B4538">
        <v>87320</v>
      </c>
      <c r="C4538" s="1">
        <f>ROWS($B$2:B4538)</f>
        <v>4537</v>
      </c>
      <c r="D4538" t="str">
        <f>IF(Formulaire!$D$35=Communes!B4538,Communes!C4538,"")</f>
        <v/>
      </c>
      <c r="E4538" t="str">
        <f t="shared" si="70"/>
        <v/>
      </c>
      <c r="F4538" s="1" t="str" cm="1">
        <f t="array" ref="F4538">IFERROR(INDEX($A$2:$A$4718,E4538),"")</f>
        <v/>
      </c>
    </row>
    <row r="4539" spans="1:6" x14ac:dyDescent="0.3">
      <c r="A4539" t="s">
        <v>4189</v>
      </c>
      <c r="B4539">
        <v>87330</v>
      </c>
      <c r="C4539" s="1">
        <f>ROWS($B$2:B4539)</f>
        <v>4538</v>
      </c>
      <c r="D4539" t="str">
        <f>IF(Formulaire!$D$35=Communes!B4539,Communes!C4539,"")</f>
        <v/>
      </c>
      <c r="E4539" t="str">
        <f t="shared" si="70"/>
        <v/>
      </c>
      <c r="F4539" s="1" t="str" cm="1">
        <f t="array" ref="F4539">IFERROR(INDEX($A$2:$A$4718,E4539),"")</f>
        <v/>
      </c>
    </row>
    <row r="4540" spans="1:6" x14ac:dyDescent="0.3">
      <c r="A4540" t="s">
        <v>4190</v>
      </c>
      <c r="B4540">
        <v>87230</v>
      </c>
      <c r="C4540" s="1">
        <f>ROWS($B$2:B4540)</f>
        <v>4539</v>
      </c>
      <c r="D4540" t="str">
        <f>IF(Formulaire!$D$35=Communes!B4540,Communes!C4540,"")</f>
        <v/>
      </c>
      <c r="E4540" t="str">
        <f t="shared" si="70"/>
        <v/>
      </c>
      <c r="F4540" s="1" t="str" cm="1">
        <f t="array" ref="F4540">IFERROR(INDEX($A$2:$A$4718,E4540),"")</f>
        <v/>
      </c>
    </row>
    <row r="4541" spans="1:6" x14ac:dyDescent="0.3">
      <c r="A4541" t="s">
        <v>4191</v>
      </c>
      <c r="B4541">
        <v>87200</v>
      </c>
      <c r="C4541" s="1">
        <f>ROWS($B$2:B4541)</f>
        <v>4540</v>
      </c>
      <c r="D4541" t="str">
        <f>IF(Formulaire!$D$35=Communes!B4541,Communes!C4541,"")</f>
        <v/>
      </c>
      <c r="E4541" t="str">
        <f t="shared" si="70"/>
        <v/>
      </c>
      <c r="F4541" s="1" t="str" cm="1">
        <f t="array" ref="F4541">IFERROR(INDEX($A$2:$A$4718,E4541),"")</f>
        <v/>
      </c>
    </row>
    <row r="4542" spans="1:6" x14ac:dyDescent="0.3">
      <c r="A4542" t="s">
        <v>4192</v>
      </c>
      <c r="B4542">
        <v>87500</v>
      </c>
      <c r="C4542" s="1">
        <f>ROWS($B$2:B4542)</f>
        <v>4541</v>
      </c>
      <c r="D4542" t="str">
        <f>IF(Formulaire!$D$35=Communes!B4542,Communes!C4542,"")</f>
        <v/>
      </c>
      <c r="E4542" t="str">
        <f t="shared" si="70"/>
        <v/>
      </c>
      <c r="F4542" s="1" t="str" cm="1">
        <f t="array" ref="F4542">IFERROR(INDEX($A$2:$A$4718,E4542),"")</f>
        <v/>
      </c>
    </row>
    <row r="4543" spans="1:6" x14ac:dyDescent="0.3">
      <c r="A4543" t="s">
        <v>3209</v>
      </c>
      <c r="B4543">
        <v>87230</v>
      </c>
      <c r="C4543" s="1">
        <f>ROWS($B$2:B4543)</f>
        <v>4542</v>
      </c>
      <c r="D4543" t="str">
        <f>IF(Formulaire!$D$35=Communes!B4543,Communes!C4543,"")</f>
        <v/>
      </c>
      <c r="E4543" t="str">
        <f t="shared" si="70"/>
        <v/>
      </c>
      <c r="F4543" s="1" t="str" cm="1">
        <f t="array" ref="F4543">IFERROR(INDEX($A$2:$A$4718,E4543),"")</f>
        <v/>
      </c>
    </row>
    <row r="4544" spans="1:6" x14ac:dyDescent="0.3">
      <c r="A4544" t="s">
        <v>4193</v>
      </c>
      <c r="B4544">
        <v>87140</v>
      </c>
      <c r="C4544" s="1">
        <f>ROWS($B$2:B4544)</f>
        <v>4543</v>
      </c>
      <c r="D4544" t="str">
        <f>IF(Formulaire!$D$35=Communes!B4544,Communes!C4544,"")</f>
        <v/>
      </c>
      <c r="E4544" t="str">
        <f t="shared" si="70"/>
        <v/>
      </c>
      <c r="F4544" s="1" t="str" cm="1">
        <f t="array" ref="F4544">IFERROR(INDEX($A$2:$A$4718,E4544),"")</f>
        <v/>
      </c>
    </row>
    <row r="4545" spans="1:6" x14ac:dyDescent="0.3">
      <c r="A4545" t="s">
        <v>4194</v>
      </c>
      <c r="B4545">
        <v>87150</v>
      </c>
      <c r="C4545" s="1">
        <f>ROWS($B$2:B4545)</f>
        <v>4544</v>
      </c>
      <c r="D4545" t="str">
        <f>IF(Formulaire!$D$35=Communes!B4545,Communes!C4545,"")</f>
        <v/>
      </c>
      <c r="E4545" t="str">
        <f t="shared" si="70"/>
        <v/>
      </c>
      <c r="F4545" s="1" t="str" cm="1">
        <f t="array" ref="F4545">IFERROR(INDEX($A$2:$A$4718,E4545),"")</f>
        <v/>
      </c>
    </row>
    <row r="4546" spans="1:6" x14ac:dyDescent="0.3">
      <c r="A4546" t="s">
        <v>4195</v>
      </c>
      <c r="B4546">
        <v>87400</v>
      </c>
      <c r="C4546" s="1">
        <f>ROWS($B$2:B4546)</f>
        <v>4545</v>
      </c>
      <c r="D4546" t="str">
        <f>IF(Formulaire!$D$35=Communes!B4546,Communes!C4546,"")</f>
        <v/>
      </c>
      <c r="E4546" t="str">
        <f t="shared" si="70"/>
        <v/>
      </c>
      <c r="F4546" s="1" t="str" cm="1">
        <f t="array" ref="F4546">IFERROR(INDEX($A$2:$A$4718,E4546),"")</f>
        <v/>
      </c>
    </row>
    <row r="4547" spans="1:6" x14ac:dyDescent="0.3">
      <c r="A4547" t="s">
        <v>4196</v>
      </c>
      <c r="B4547">
        <v>87230</v>
      </c>
      <c r="C4547" s="1">
        <f>ROWS($B$2:B4547)</f>
        <v>4546</v>
      </c>
      <c r="D4547" t="str">
        <f>IF(Formulaire!$D$35=Communes!B4547,Communes!C4547,"")</f>
        <v/>
      </c>
      <c r="E4547" t="str">
        <f t="shared" ref="E4547:E4610" si="71">IFERROR(SMALL($D:$D,C4547),"")</f>
        <v/>
      </c>
      <c r="F4547" s="1" t="str" cm="1">
        <f t="array" ref="F4547">IFERROR(INDEX($A$2:$A$4718,E4547),"")</f>
        <v/>
      </c>
    </row>
    <row r="4548" spans="1:6" x14ac:dyDescent="0.3">
      <c r="A4548" t="s">
        <v>4197</v>
      </c>
      <c r="B4548">
        <v>87440</v>
      </c>
      <c r="C4548" s="1">
        <f>ROWS($B$2:B4548)</f>
        <v>4547</v>
      </c>
      <c r="D4548" t="str">
        <f>IF(Formulaire!$D$35=Communes!B4548,Communes!C4548,"")</f>
        <v/>
      </c>
      <c r="E4548" t="str">
        <f t="shared" si="71"/>
        <v/>
      </c>
      <c r="F4548" s="1" t="str" cm="1">
        <f t="array" ref="F4548">IFERROR(INDEX($A$2:$A$4718,E4548),"")</f>
        <v/>
      </c>
    </row>
    <row r="4549" spans="1:6" x14ac:dyDescent="0.3">
      <c r="A4549" t="s">
        <v>4198</v>
      </c>
      <c r="B4549">
        <v>87270</v>
      </c>
      <c r="C4549" s="1">
        <f>ROWS($B$2:B4549)</f>
        <v>4548</v>
      </c>
      <c r="D4549" t="str">
        <f>IF(Formulaire!$D$35=Communes!B4549,Communes!C4549,"")</f>
        <v/>
      </c>
      <c r="E4549" t="str">
        <f t="shared" si="71"/>
        <v/>
      </c>
      <c r="F4549" s="1" t="str" cm="1">
        <f t="array" ref="F4549">IFERROR(INDEX($A$2:$A$4718,E4549),"")</f>
        <v/>
      </c>
    </row>
    <row r="4550" spans="1:6" x14ac:dyDescent="0.3">
      <c r="A4550" t="s">
        <v>4199</v>
      </c>
      <c r="B4550">
        <v>87380</v>
      </c>
      <c r="C4550" s="1">
        <f>ROWS($B$2:B4550)</f>
        <v>4549</v>
      </c>
      <c r="D4550" t="str">
        <f>IF(Formulaire!$D$35=Communes!B4550,Communes!C4550,"")</f>
        <v/>
      </c>
      <c r="E4550" t="str">
        <f t="shared" si="71"/>
        <v/>
      </c>
      <c r="F4550" s="1" t="str" cm="1">
        <f t="array" ref="F4550">IFERROR(INDEX($A$2:$A$4718,E4550),"")</f>
        <v/>
      </c>
    </row>
    <row r="4551" spans="1:6" x14ac:dyDescent="0.3">
      <c r="A4551" t="s">
        <v>4200</v>
      </c>
      <c r="B4551">
        <v>87130</v>
      </c>
      <c r="C4551" s="1">
        <f>ROWS($B$2:B4551)</f>
        <v>4550</v>
      </c>
      <c r="D4551" t="str">
        <f>IF(Formulaire!$D$35=Communes!B4551,Communes!C4551,"")</f>
        <v/>
      </c>
      <c r="E4551" t="str">
        <f t="shared" si="71"/>
        <v/>
      </c>
      <c r="F4551" s="1" t="str" cm="1">
        <f t="array" ref="F4551">IFERROR(INDEX($A$2:$A$4718,E4551),"")</f>
        <v/>
      </c>
    </row>
    <row r="4552" spans="1:6" x14ac:dyDescent="0.3">
      <c r="A4552" t="s">
        <v>4201</v>
      </c>
      <c r="B4552">
        <v>87290</v>
      </c>
      <c r="C4552" s="1">
        <f>ROWS($B$2:B4552)</f>
        <v>4551</v>
      </c>
      <c r="D4552" t="str">
        <f>IF(Formulaire!$D$35=Communes!B4552,Communes!C4552,"")</f>
        <v/>
      </c>
      <c r="E4552" t="str">
        <f t="shared" si="71"/>
        <v/>
      </c>
      <c r="F4552" s="1" t="str" cm="1">
        <f t="array" ref="F4552">IFERROR(INDEX($A$2:$A$4718,E4552),"")</f>
        <v/>
      </c>
    </row>
    <row r="4553" spans="1:6" x14ac:dyDescent="0.3">
      <c r="A4553" t="s">
        <v>4202</v>
      </c>
      <c r="B4553">
        <v>87400</v>
      </c>
      <c r="C4553" s="1">
        <f>ROWS($B$2:B4553)</f>
        <v>4552</v>
      </c>
      <c r="D4553" t="str">
        <f>IF(Formulaire!$D$35=Communes!B4553,Communes!C4553,"")</f>
        <v/>
      </c>
      <c r="E4553" t="str">
        <f t="shared" si="71"/>
        <v/>
      </c>
      <c r="F4553" s="1" t="str" cm="1">
        <f t="array" ref="F4553">IFERROR(INDEX($A$2:$A$4718,E4553),"")</f>
        <v/>
      </c>
    </row>
    <row r="4554" spans="1:6" x14ac:dyDescent="0.3">
      <c r="A4554" t="s">
        <v>4203</v>
      </c>
      <c r="B4554">
        <v>87460</v>
      </c>
      <c r="C4554" s="1">
        <f>ROWS($B$2:B4554)</f>
        <v>4553</v>
      </c>
      <c r="D4554" t="str">
        <f>IF(Formulaire!$D$35=Communes!B4554,Communes!C4554,"")</f>
        <v/>
      </c>
      <c r="E4554" t="str">
        <f t="shared" si="71"/>
        <v/>
      </c>
      <c r="F4554" s="1" t="str" cm="1">
        <f t="array" ref="F4554">IFERROR(INDEX($A$2:$A$4718,E4554),"")</f>
        <v/>
      </c>
    </row>
    <row r="4555" spans="1:6" x14ac:dyDescent="0.3">
      <c r="A4555" t="s">
        <v>4204</v>
      </c>
      <c r="B4555">
        <v>87600</v>
      </c>
      <c r="C4555" s="1">
        <f>ROWS($B$2:B4555)</f>
        <v>4554</v>
      </c>
      <c r="D4555" t="str">
        <f>IF(Formulaire!$D$35=Communes!B4555,Communes!C4555,"")</f>
        <v/>
      </c>
      <c r="E4555" t="str">
        <f t="shared" si="71"/>
        <v/>
      </c>
      <c r="F4555" s="1" t="str" cm="1">
        <f t="array" ref="F4555">IFERROR(INDEX($A$2:$A$4718,E4555),"")</f>
        <v/>
      </c>
    </row>
    <row r="4556" spans="1:6" x14ac:dyDescent="0.3">
      <c r="A4556" t="s">
        <v>4205</v>
      </c>
      <c r="B4556">
        <v>87520</v>
      </c>
      <c r="C4556" s="1">
        <f>ROWS($B$2:B4556)</f>
        <v>4555</v>
      </c>
      <c r="D4556" t="str">
        <f>IF(Formulaire!$D$35=Communes!B4556,Communes!C4556,"")</f>
        <v/>
      </c>
      <c r="E4556" t="str">
        <f t="shared" si="71"/>
        <v/>
      </c>
      <c r="F4556" s="1" t="str" cm="1">
        <f t="array" ref="F4556">IFERROR(INDEX($A$2:$A$4718,E4556),"")</f>
        <v/>
      </c>
    </row>
    <row r="4557" spans="1:6" x14ac:dyDescent="0.3">
      <c r="A4557" t="s">
        <v>4206</v>
      </c>
      <c r="B4557">
        <v>87310</v>
      </c>
      <c r="C4557" s="1">
        <f>ROWS($B$2:B4557)</f>
        <v>4556</v>
      </c>
      <c r="D4557" t="str">
        <f>IF(Formulaire!$D$35=Communes!B4557,Communes!C4557,"")</f>
        <v/>
      </c>
      <c r="E4557" t="str">
        <f t="shared" si="71"/>
        <v/>
      </c>
      <c r="F4557" s="1" t="str" cm="1">
        <f t="array" ref="F4557">IFERROR(INDEX($A$2:$A$4718,E4557),"")</f>
        <v/>
      </c>
    </row>
    <row r="4558" spans="1:6" x14ac:dyDescent="0.3">
      <c r="A4558" t="s">
        <v>4207</v>
      </c>
      <c r="B4558">
        <v>87140</v>
      </c>
      <c r="C4558" s="1">
        <f>ROWS($B$2:B4558)</f>
        <v>4557</v>
      </c>
      <c r="D4558" t="str">
        <f>IF(Formulaire!$D$35=Communes!B4558,Communes!C4558,"")</f>
        <v/>
      </c>
      <c r="E4558" t="str">
        <f t="shared" si="71"/>
        <v/>
      </c>
      <c r="F4558" s="1" t="str" cm="1">
        <f t="array" ref="F4558">IFERROR(INDEX($A$2:$A$4718,E4558),"")</f>
        <v/>
      </c>
    </row>
    <row r="4559" spans="1:6" x14ac:dyDescent="0.3">
      <c r="A4559" t="s">
        <v>4208</v>
      </c>
      <c r="B4559">
        <v>87920</v>
      </c>
      <c r="C4559" s="1">
        <f>ROWS($B$2:B4559)</f>
        <v>4558</v>
      </c>
      <c r="D4559" t="str">
        <f>IF(Formulaire!$D$35=Communes!B4559,Communes!C4559,"")</f>
        <v/>
      </c>
      <c r="E4559" t="str">
        <f t="shared" si="71"/>
        <v/>
      </c>
      <c r="F4559" s="1" t="str" cm="1">
        <f t="array" ref="F4559">IFERROR(INDEX($A$2:$A$4718,E4559),"")</f>
        <v/>
      </c>
    </row>
    <row r="4560" spans="1:6" x14ac:dyDescent="0.3">
      <c r="A4560" t="s">
        <v>4209</v>
      </c>
      <c r="B4560">
        <v>87500</v>
      </c>
      <c r="C4560" s="1">
        <f>ROWS($B$2:B4560)</f>
        <v>4559</v>
      </c>
      <c r="D4560" t="str">
        <f>IF(Formulaire!$D$35=Communes!B4560,Communes!C4560,"")</f>
        <v/>
      </c>
      <c r="E4560" t="str">
        <f t="shared" si="71"/>
        <v/>
      </c>
      <c r="F4560" s="1" t="str" cm="1">
        <f t="array" ref="F4560">IFERROR(INDEX($A$2:$A$4718,E4560),"")</f>
        <v/>
      </c>
    </row>
    <row r="4561" spans="1:6" x14ac:dyDescent="0.3">
      <c r="A4561" t="s">
        <v>4210</v>
      </c>
      <c r="B4561">
        <v>87270</v>
      </c>
      <c r="C4561" s="1">
        <f>ROWS($B$2:B4561)</f>
        <v>4560</v>
      </c>
      <c r="D4561" t="str">
        <f>IF(Formulaire!$D$35=Communes!B4561,Communes!C4561,"")</f>
        <v/>
      </c>
      <c r="E4561" t="str">
        <f t="shared" si="71"/>
        <v/>
      </c>
      <c r="F4561" s="1" t="str" cm="1">
        <f t="array" ref="F4561">IFERROR(INDEX($A$2:$A$4718,E4561),"")</f>
        <v/>
      </c>
    </row>
    <row r="4562" spans="1:6" x14ac:dyDescent="0.3">
      <c r="A4562" t="s">
        <v>4211</v>
      </c>
      <c r="B4562">
        <v>87130</v>
      </c>
      <c r="C4562" s="1">
        <f>ROWS($B$2:B4562)</f>
        <v>4561</v>
      </c>
      <c r="D4562" t="str">
        <f>IF(Formulaire!$D$35=Communes!B4562,Communes!C4562,"")</f>
        <v/>
      </c>
      <c r="E4562" t="str">
        <f t="shared" si="71"/>
        <v/>
      </c>
      <c r="F4562" s="1" t="str" cm="1">
        <f t="array" ref="F4562">IFERROR(INDEX($A$2:$A$4718,E4562),"")</f>
        <v/>
      </c>
    </row>
    <row r="4563" spans="1:6" x14ac:dyDescent="0.3">
      <c r="A4563" t="s">
        <v>4212</v>
      </c>
      <c r="B4563">
        <v>87210</v>
      </c>
      <c r="C4563" s="1">
        <f>ROWS($B$2:B4563)</f>
        <v>4562</v>
      </c>
      <c r="D4563" t="str">
        <f>IF(Formulaire!$D$35=Communes!B4563,Communes!C4563,"")</f>
        <v/>
      </c>
      <c r="E4563" t="str">
        <f t="shared" si="71"/>
        <v/>
      </c>
      <c r="F4563" s="1" t="str" cm="1">
        <f t="array" ref="F4563">IFERROR(INDEX($A$2:$A$4718,E4563),"")</f>
        <v/>
      </c>
    </row>
    <row r="4564" spans="1:6" x14ac:dyDescent="0.3">
      <c r="A4564" t="s">
        <v>4213</v>
      </c>
      <c r="B4564">
        <v>87160</v>
      </c>
      <c r="C4564" s="1">
        <f>ROWS($B$2:B4564)</f>
        <v>4563</v>
      </c>
      <c r="D4564" t="str">
        <f>IF(Formulaire!$D$35=Communes!B4564,Communes!C4564,"")</f>
        <v/>
      </c>
      <c r="E4564" t="str">
        <f t="shared" si="71"/>
        <v/>
      </c>
      <c r="F4564" s="1" t="str" cm="1">
        <f t="array" ref="F4564">IFERROR(INDEX($A$2:$A$4718,E4564),"")</f>
        <v/>
      </c>
    </row>
    <row r="4565" spans="1:6" x14ac:dyDescent="0.3">
      <c r="A4565" t="s">
        <v>321</v>
      </c>
      <c r="B4565">
        <v>87150</v>
      </c>
      <c r="C4565" s="1">
        <f>ROWS($B$2:B4565)</f>
        <v>4564</v>
      </c>
      <c r="D4565" t="str">
        <f>IF(Formulaire!$D$35=Communes!B4565,Communes!C4565,"")</f>
        <v/>
      </c>
      <c r="E4565" t="str">
        <f t="shared" si="71"/>
        <v/>
      </c>
      <c r="F4565" s="1" t="str" cm="1">
        <f t="array" ref="F4565">IFERROR(INDEX($A$2:$A$4718,E4565),"")</f>
        <v/>
      </c>
    </row>
    <row r="4566" spans="1:6" x14ac:dyDescent="0.3">
      <c r="A4566" t="s">
        <v>4214</v>
      </c>
      <c r="B4566">
        <v>87210</v>
      </c>
      <c r="C4566" s="1">
        <f>ROWS($B$2:B4566)</f>
        <v>4565</v>
      </c>
      <c r="D4566" t="str">
        <f>IF(Formulaire!$D$35=Communes!B4566,Communes!C4566,"")</f>
        <v/>
      </c>
      <c r="E4566" t="str">
        <f t="shared" si="71"/>
        <v/>
      </c>
      <c r="F4566" s="1" t="str" cm="1">
        <f t="array" ref="F4566">IFERROR(INDEX($A$2:$A$4718,E4566),"")</f>
        <v/>
      </c>
    </row>
    <row r="4567" spans="1:6" x14ac:dyDescent="0.3">
      <c r="A4567" t="s">
        <v>4215</v>
      </c>
      <c r="B4567">
        <v>87190</v>
      </c>
      <c r="C4567" s="1">
        <f>ROWS($B$2:B4567)</f>
        <v>4566</v>
      </c>
      <c r="D4567" t="str">
        <f>IF(Formulaire!$D$35=Communes!B4567,Communes!C4567,"")</f>
        <v/>
      </c>
      <c r="E4567" t="str">
        <f t="shared" si="71"/>
        <v/>
      </c>
      <c r="F4567" s="1" t="str" cm="1">
        <f t="array" ref="F4567">IFERROR(INDEX($A$2:$A$4718,E4567),"")</f>
        <v/>
      </c>
    </row>
    <row r="4568" spans="1:6" x14ac:dyDescent="0.3">
      <c r="A4568" t="s">
        <v>4216</v>
      </c>
      <c r="B4568">
        <v>87120</v>
      </c>
      <c r="C4568" s="1">
        <f>ROWS($B$2:B4568)</f>
        <v>4567</v>
      </c>
      <c r="D4568" t="str">
        <f>IF(Formulaire!$D$35=Communes!B4568,Communes!C4568,"")</f>
        <v/>
      </c>
      <c r="E4568" t="str">
        <f t="shared" si="71"/>
        <v/>
      </c>
      <c r="F4568" s="1" t="str" cm="1">
        <f t="array" ref="F4568">IFERROR(INDEX($A$2:$A$4718,E4568),"")</f>
        <v/>
      </c>
    </row>
    <row r="4569" spans="1:6" x14ac:dyDescent="0.3">
      <c r="A4569" t="s">
        <v>4217</v>
      </c>
      <c r="B4569">
        <v>87210</v>
      </c>
      <c r="C4569" s="1">
        <f>ROWS($B$2:B4569)</f>
        <v>4568</v>
      </c>
      <c r="D4569" t="str">
        <f>IF(Formulaire!$D$35=Communes!B4569,Communes!C4569,"")</f>
        <v/>
      </c>
      <c r="E4569" t="str">
        <f t="shared" si="71"/>
        <v/>
      </c>
      <c r="F4569" s="1" t="str" cm="1">
        <f t="array" ref="F4569">IFERROR(INDEX($A$2:$A$4718,E4569),"")</f>
        <v/>
      </c>
    </row>
    <row r="4570" spans="1:6" x14ac:dyDescent="0.3">
      <c r="A4570" t="s">
        <v>4218</v>
      </c>
      <c r="B4570">
        <v>87230</v>
      </c>
      <c r="C4570" s="1">
        <f>ROWS($B$2:B4570)</f>
        <v>4569</v>
      </c>
      <c r="D4570" t="str">
        <f>IF(Formulaire!$D$35=Communes!B4570,Communes!C4570,"")</f>
        <v/>
      </c>
      <c r="E4570" t="str">
        <f t="shared" si="71"/>
        <v/>
      </c>
      <c r="F4570" s="1" t="str" cm="1">
        <f t="array" ref="F4570">IFERROR(INDEX($A$2:$A$4718,E4570),"")</f>
        <v/>
      </c>
    </row>
    <row r="4571" spans="1:6" x14ac:dyDescent="0.3">
      <c r="A4571" t="s">
        <v>4219</v>
      </c>
      <c r="B4571">
        <v>87190</v>
      </c>
      <c r="C4571" s="1">
        <f>ROWS($B$2:B4571)</f>
        <v>4570</v>
      </c>
      <c r="D4571" t="str">
        <f>IF(Formulaire!$D$35=Communes!B4571,Communes!C4571,"")</f>
        <v/>
      </c>
      <c r="E4571" t="str">
        <f t="shared" si="71"/>
        <v/>
      </c>
      <c r="F4571" s="1" t="str" cm="1">
        <f t="array" ref="F4571">IFERROR(INDEX($A$2:$A$4718,E4571),"")</f>
        <v/>
      </c>
    </row>
    <row r="4572" spans="1:6" x14ac:dyDescent="0.3">
      <c r="A4572" t="s">
        <v>4220</v>
      </c>
      <c r="B4572">
        <v>87400</v>
      </c>
      <c r="C4572" s="1">
        <f>ROWS($B$2:B4572)</f>
        <v>4571</v>
      </c>
      <c r="D4572" t="str">
        <f>IF(Formulaire!$D$35=Communes!B4572,Communes!C4572,"")</f>
        <v/>
      </c>
      <c r="E4572" t="str">
        <f t="shared" si="71"/>
        <v/>
      </c>
      <c r="F4572" s="1" t="str" cm="1">
        <f t="array" ref="F4572">IFERROR(INDEX($A$2:$A$4718,E4572),"")</f>
        <v/>
      </c>
    </row>
    <row r="4573" spans="1:6" x14ac:dyDescent="0.3">
      <c r="A4573" t="s">
        <v>4221</v>
      </c>
      <c r="B4573">
        <v>87220</v>
      </c>
      <c r="C4573" s="1">
        <f>ROWS($B$2:B4573)</f>
        <v>4572</v>
      </c>
      <c r="D4573" t="str">
        <f>IF(Formulaire!$D$35=Communes!B4573,Communes!C4573,"")</f>
        <v/>
      </c>
      <c r="E4573" t="str">
        <f t="shared" si="71"/>
        <v/>
      </c>
      <c r="F4573" s="1" t="str" cm="1">
        <f t="array" ref="F4573">IFERROR(INDEX($A$2:$A$4718,E4573),"")</f>
        <v/>
      </c>
    </row>
    <row r="4574" spans="1:6" x14ac:dyDescent="0.3">
      <c r="A4574" t="s">
        <v>4222</v>
      </c>
      <c r="B4574">
        <v>87120</v>
      </c>
      <c r="C4574" s="1">
        <f>ROWS($B$2:B4574)</f>
        <v>4573</v>
      </c>
      <c r="D4574" t="str">
        <f>IF(Formulaire!$D$35=Communes!B4574,Communes!C4574,"")</f>
        <v/>
      </c>
      <c r="E4574" t="str">
        <f t="shared" si="71"/>
        <v/>
      </c>
      <c r="F4574" s="1" t="str" cm="1">
        <f t="array" ref="F4574">IFERROR(INDEX($A$2:$A$4718,E4574),"")</f>
        <v/>
      </c>
    </row>
    <row r="4575" spans="1:6" x14ac:dyDescent="0.3">
      <c r="A4575" t="s">
        <v>4223</v>
      </c>
      <c r="B4575">
        <v>87220</v>
      </c>
      <c r="C4575" s="1">
        <f>ROWS($B$2:B4575)</f>
        <v>4574</v>
      </c>
      <c r="D4575" t="str">
        <f>IF(Formulaire!$D$35=Communes!B4575,Communes!C4575,"")</f>
        <v/>
      </c>
      <c r="E4575" t="str">
        <f t="shared" si="71"/>
        <v/>
      </c>
      <c r="F4575" s="1" t="str" cm="1">
        <f t="array" ref="F4575">IFERROR(INDEX($A$2:$A$4718,E4575),"")</f>
        <v/>
      </c>
    </row>
    <row r="4576" spans="1:6" x14ac:dyDescent="0.3">
      <c r="A4576" t="s">
        <v>4224</v>
      </c>
      <c r="B4576">
        <v>87230</v>
      </c>
      <c r="C4576" s="1">
        <f>ROWS($B$2:B4576)</f>
        <v>4575</v>
      </c>
      <c r="D4576" t="str">
        <f>IF(Formulaire!$D$35=Communes!B4576,Communes!C4576,"")</f>
        <v/>
      </c>
      <c r="E4576" t="str">
        <f t="shared" si="71"/>
        <v/>
      </c>
      <c r="F4576" s="1" t="str" cm="1">
        <f t="array" ref="F4576">IFERROR(INDEX($A$2:$A$4718,E4576),"")</f>
        <v/>
      </c>
    </row>
    <row r="4577" spans="1:6" x14ac:dyDescent="0.3">
      <c r="A4577" t="s">
        <v>4225</v>
      </c>
      <c r="B4577">
        <v>87250</v>
      </c>
      <c r="C4577" s="1">
        <f>ROWS($B$2:B4577)</f>
        <v>4576</v>
      </c>
      <c r="D4577" t="str">
        <f>IF(Formulaire!$D$35=Communes!B4577,Communes!C4577,"")</f>
        <v/>
      </c>
      <c r="E4577" t="str">
        <f t="shared" si="71"/>
        <v/>
      </c>
      <c r="F4577" s="1" t="str" cm="1">
        <f t="array" ref="F4577">IFERROR(INDEX($A$2:$A$4718,E4577),"")</f>
        <v/>
      </c>
    </row>
    <row r="4578" spans="1:6" x14ac:dyDescent="0.3">
      <c r="A4578" t="s">
        <v>4226</v>
      </c>
      <c r="B4578">
        <v>87250</v>
      </c>
      <c r="C4578" s="1">
        <f>ROWS($B$2:B4578)</f>
        <v>4577</v>
      </c>
      <c r="D4578" t="str">
        <f>IF(Formulaire!$D$35=Communes!B4578,Communes!C4578,"")</f>
        <v/>
      </c>
      <c r="E4578" t="str">
        <f t="shared" si="71"/>
        <v/>
      </c>
      <c r="F4578" s="1" t="str" cm="1">
        <f t="array" ref="F4578">IFERROR(INDEX($A$2:$A$4718,E4578),"")</f>
        <v/>
      </c>
    </row>
    <row r="4579" spans="1:6" x14ac:dyDescent="0.3">
      <c r="A4579" t="s">
        <v>4227</v>
      </c>
      <c r="B4579">
        <v>87330</v>
      </c>
      <c r="C4579" s="1">
        <f>ROWS($B$2:B4579)</f>
        <v>4578</v>
      </c>
      <c r="D4579" t="str">
        <f>IF(Formulaire!$D$35=Communes!B4579,Communes!C4579,"")</f>
        <v/>
      </c>
      <c r="E4579" t="str">
        <f t="shared" si="71"/>
        <v/>
      </c>
      <c r="F4579" s="1" t="str" cm="1">
        <f t="array" ref="F4579">IFERROR(INDEX($A$2:$A$4718,E4579),"")</f>
        <v/>
      </c>
    </row>
    <row r="4580" spans="1:6" x14ac:dyDescent="0.3">
      <c r="A4580" t="s">
        <v>4228</v>
      </c>
      <c r="B4580">
        <v>87400</v>
      </c>
      <c r="C4580" s="1">
        <f>ROWS($B$2:B4580)</f>
        <v>4579</v>
      </c>
      <c r="D4580" t="str">
        <f>IF(Formulaire!$D$35=Communes!B4580,Communes!C4580,"")</f>
        <v/>
      </c>
      <c r="E4580" t="str">
        <f t="shared" si="71"/>
        <v/>
      </c>
      <c r="F4580" s="1" t="str" cm="1">
        <f t="array" ref="F4580">IFERROR(INDEX($A$2:$A$4718,E4580),"")</f>
        <v/>
      </c>
    </row>
    <row r="4581" spans="1:6" x14ac:dyDescent="0.3">
      <c r="A4581" t="s">
        <v>4229</v>
      </c>
      <c r="B4581">
        <v>87500</v>
      </c>
      <c r="C4581" s="1">
        <f>ROWS($B$2:B4581)</f>
        <v>4580</v>
      </c>
      <c r="D4581" t="str">
        <f>IF(Formulaire!$D$35=Communes!B4581,Communes!C4581,"")</f>
        <v/>
      </c>
      <c r="E4581" t="str">
        <f t="shared" si="71"/>
        <v/>
      </c>
      <c r="F4581" s="1" t="str" cm="1">
        <f t="array" ref="F4581">IFERROR(INDEX($A$2:$A$4718,E4581),"")</f>
        <v/>
      </c>
    </row>
    <row r="4582" spans="1:6" x14ac:dyDescent="0.3">
      <c r="A4582" t="s">
        <v>4230</v>
      </c>
      <c r="B4582">
        <v>87380</v>
      </c>
      <c r="C4582" s="1">
        <f>ROWS($B$2:B4582)</f>
        <v>4581</v>
      </c>
      <c r="D4582" t="str">
        <f>IF(Formulaire!$D$35=Communes!B4582,Communes!C4582,"")</f>
        <v/>
      </c>
      <c r="E4582" t="str">
        <f t="shared" si="71"/>
        <v/>
      </c>
      <c r="F4582" s="1" t="str" cm="1">
        <f t="array" ref="F4582">IFERROR(INDEX($A$2:$A$4718,E4582),"")</f>
        <v/>
      </c>
    </row>
    <row r="4583" spans="1:6" x14ac:dyDescent="0.3">
      <c r="A4583" t="s">
        <v>4231</v>
      </c>
      <c r="B4583">
        <v>87310</v>
      </c>
      <c r="C4583" s="1">
        <f>ROWS($B$2:B4583)</f>
        <v>4582</v>
      </c>
      <c r="D4583" t="str">
        <f>IF(Formulaire!$D$35=Communes!B4583,Communes!C4583,"")</f>
        <v/>
      </c>
      <c r="E4583" t="str">
        <f t="shared" si="71"/>
        <v/>
      </c>
      <c r="F4583" s="1" t="str" cm="1">
        <f t="array" ref="F4583">IFERROR(INDEX($A$2:$A$4718,E4583),"")</f>
        <v/>
      </c>
    </row>
    <row r="4584" spans="1:6" x14ac:dyDescent="0.3">
      <c r="A4584" t="s">
        <v>4232</v>
      </c>
      <c r="B4584">
        <v>87160</v>
      </c>
      <c r="C4584" s="1">
        <f>ROWS($B$2:B4584)</f>
        <v>4583</v>
      </c>
      <c r="D4584" t="str">
        <f>IF(Formulaire!$D$35=Communes!B4584,Communes!C4584,"")</f>
        <v/>
      </c>
      <c r="E4584" t="str">
        <f t="shared" si="71"/>
        <v/>
      </c>
      <c r="F4584" s="1" t="str" cm="1">
        <f t="array" ref="F4584">IFERROR(INDEX($A$2:$A$4718,E4584),"")</f>
        <v/>
      </c>
    </row>
    <row r="4585" spans="1:6" x14ac:dyDescent="0.3">
      <c r="A4585" t="s">
        <v>4233</v>
      </c>
      <c r="B4585">
        <v>87170</v>
      </c>
      <c r="C4585" s="1">
        <f>ROWS($B$2:B4585)</f>
        <v>4584</v>
      </c>
      <c r="D4585" t="str">
        <f>IF(Formulaire!$D$35=Communes!B4585,Communes!C4585,"")</f>
        <v/>
      </c>
      <c r="E4585" t="str">
        <f t="shared" si="71"/>
        <v/>
      </c>
      <c r="F4585" s="1" t="str" cm="1">
        <f t="array" ref="F4585">IFERROR(INDEX($A$2:$A$4718,E4585),"")</f>
        <v/>
      </c>
    </row>
    <row r="4586" spans="1:6" x14ac:dyDescent="0.3">
      <c r="A4586" t="s">
        <v>4234</v>
      </c>
      <c r="B4586">
        <v>87370</v>
      </c>
      <c r="C4586" s="1">
        <f>ROWS($B$2:B4586)</f>
        <v>4585</v>
      </c>
      <c r="D4586" t="str">
        <f>IF(Formulaire!$D$35=Communes!B4586,Communes!C4586,"")</f>
        <v/>
      </c>
      <c r="E4586" t="str">
        <f t="shared" si="71"/>
        <v/>
      </c>
      <c r="F4586" s="1" t="str" cm="1">
        <f t="array" ref="F4586">IFERROR(INDEX($A$2:$A$4718,E4586),"")</f>
        <v/>
      </c>
    </row>
    <row r="4587" spans="1:6" x14ac:dyDescent="0.3">
      <c r="A4587" t="s">
        <v>4235</v>
      </c>
      <c r="B4587">
        <v>87800</v>
      </c>
      <c r="C4587" s="1">
        <f>ROWS($B$2:B4587)</f>
        <v>4586</v>
      </c>
      <c r="D4587" t="str">
        <f>IF(Formulaire!$D$35=Communes!B4587,Communes!C4587,"")</f>
        <v/>
      </c>
      <c r="E4587" t="str">
        <f t="shared" si="71"/>
        <v/>
      </c>
      <c r="F4587" s="1" t="str" cm="1">
        <f t="array" ref="F4587">IFERROR(INDEX($A$2:$A$4718,E4587),"")</f>
        <v/>
      </c>
    </row>
    <row r="4588" spans="1:6" x14ac:dyDescent="0.3">
      <c r="A4588" t="s">
        <v>4236</v>
      </c>
      <c r="B4588">
        <v>87520</v>
      </c>
      <c r="C4588" s="1">
        <f>ROWS($B$2:B4588)</f>
        <v>4587</v>
      </c>
      <c r="D4588" t="str">
        <f>IF(Formulaire!$D$35=Communes!B4588,Communes!C4588,"")</f>
        <v/>
      </c>
      <c r="E4588" t="str">
        <f t="shared" si="71"/>
        <v/>
      </c>
      <c r="F4588" s="1" t="str" cm="1">
        <f t="array" ref="F4588">IFERROR(INDEX($A$2:$A$4718,E4588),"")</f>
        <v/>
      </c>
    </row>
    <row r="4589" spans="1:6" x14ac:dyDescent="0.3">
      <c r="A4589" t="s">
        <v>4237</v>
      </c>
      <c r="B4589">
        <v>87340</v>
      </c>
      <c r="C4589" s="1">
        <f>ROWS($B$2:B4589)</f>
        <v>4588</v>
      </c>
      <c r="D4589" t="str">
        <f>IF(Formulaire!$D$35=Communes!B4589,Communes!C4589,"")</f>
        <v/>
      </c>
      <c r="E4589" t="str">
        <f t="shared" si="71"/>
        <v/>
      </c>
      <c r="F4589" s="1" t="str" cm="1">
        <f t="array" ref="F4589">IFERROR(INDEX($A$2:$A$4718,E4589),"")</f>
        <v/>
      </c>
    </row>
    <row r="4590" spans="1:6" x14ac:dyDescent="0.3">
      <c r="A4590" t="s">
        <v>4238</v>
      </c>
      <c r="B4590">
        <v>87890</v>
      </c>
      <c r="C4590" s="1">
        <f>ROWS($B$2:B4590)</f>
        <v>4589</v>
      </c>
      <c r="D4590" t="str">
        <f>IF(Formulaire!$D$35=Communes!B4590,Communes!C4590,"")</f>
        <v/>
      </c>
      <c r="E4590" t="str">
        <f t="shared" si="71"/>
        <v/>
      </c>
      <c r="F4590" s="1" t="str" cm="1">
        <f t="array" ref="F4590">IFERROR(INDEX($A$2:$A$4718,E4590),"")</f>
        <v/>
      </c>
    </row>
    <row r="4591" spans="1:6" x14ac:dyDescent="0.3">
      <c r="A4591" t="s">
        <v>4239</v>
      </c>
      <c r="B4591">
        <v>87800</v>
      </c>
      <c r="C4591" s="1">
        <f>ROWS($B$2:B4591)</f>
        <v>4590</v>
      </c>
      <c r="D4591" t="str">
        <f>IF(Formulaire!$D$35=Communes!B4591,Communes!C4591,"")</f>
        <v/>
      </c>
      <c r="E4591" t="str">
        <f t="shared" si="71"/>
        <v/>
      </c>
      <c r="F4591" s="1" t="str" cm="1">
        <f t="array" ref="F4591">IFERROR(INDEX($A$2:$A$4718,E4591),"")</f>
        <v/>
      </c>
    </row>
    <row r="4592" spans="1:6" x14ac:dyDescent="0.3">
      <c r="A4592" t="s">
        <v>4240</v>
      </c>
      <c r="B4592">
        <v>87500</v>
      </c>
      <c r="C4592" s="1">
        <f>ROWS($B$2:B4592)</f>
        <v>4591</v>
      </c>
      <c r="D4592" t="str">
        <f>IF(Formulaire!$D$35=Communes!B4592,Communes!C4592,"")</f>
        <v/>
      </c>
      <c r="E4592" t="str">
        <f t="shared" si="71"/>
        <v/>
      </c>
      <c r="F4592" s="1" t="str" cm="1">
        <f t="array" ref="F4592">IFERROR(INDEX($A$2:$A$4718,E4592),"")</f>
        <v/>
      </c>
    </row>
    <row r="4593" spans="1:6" x14ac:dyDescent="0.3">
      <c r="A4593" t="s">
        <v>4241</v>
      </c>
      <c r="B4593">
        <v>87370</v>
      </c>
      <c r="C4593" s="1">
        <f>ROWS($B$2:B4593)</f>
        <v>4592</v>
      </c>
      <c r="D4593" t="str">
        <f>IF(Formulaire!$D$35=Communes!B4593,Communes!C4593,"")</f>
        <v/>
      </c>
      <c r="E4593" t="str">
        <f t="shared" si="71"/>
        <v/>
      </c>
      <c r="F4593" s="1" t="str" cm="1">
        <f t="array" ref="F4593">IFERROR(INDEX($A$2:$A$4718,E4593),"")</f>
        <v/>
      </c>
    </row>
    <row r="4594" spans="1:6" x14ac:dyDescent="0.3">
      <c r="A4594" t="s">
        <v>4242</v>
      </c>
      <c r="B4594">
        <v>87230</v>
      </c>
      <c r="C4594" s="1">
        <f>ROWS($B$2:B4594)</f>
        <v>4593</v>
      </c>
      <c r="D4594" t="str">
        <f>IF(Formulaire!$D$35=Communes!B4594,Communes!C4594,"")</f>
        <v/>
      </c>
      <c r="E4594" t="str">
        <f t="shared" si="71"/>
        <v/>
      </c>
      <c r="F4594" s="1" t="str" cm="1">
        <f t="array" ref="F4594">IFERROR(INDEX($A$2:$A$4718,E4594),"")</f>
        <v/>
      </c>
    </row>
    <row r="4595" spans="1:6" x14ac:dyDescent="0.3">
      <c r="A4595" t="s">
        <v>4243</v>
      </c>
      <c r="B4595">
        <v>87000</v>
      </c>
      <c r="C4595" s="1">
        <f>ROWS($B$2:B4595)</f>
        <v>4594</v>
      </c>
      <c r="D4595" t="str">
        <f>IF(Formulaire!$D$35=Communes!B4595,Communes!C4595,"")</f>
        <v/>
      </c>
      <c r="E4595" t="str">
        <f t="shared" si="71"/>
        <v/>
      </c>
      <c r="F4595" s="1" t="str" cm="1">
        <f t="array" ref="F4595">IFERROR(INDEX($A$2:$A$4718,E4595),"")</f>
        <v/>
      </c>
    </row>
    <row r="4596" spans="1:6" x14ac:dyDescent="0.3">
      <c r="A4596" t="s">
        <v>4243</v>
      </c>
      <c r="B4596">
        <v>87100</v>
      </c>
      <c r="C4596" s="1">
        <f>ROWS($B$2:B4596)</f>
        <v>4595</v>
      </c>
      <c r="D4596" t="str">
        <f>IF(Formulaire!$D$35=Communes!B4596,Communes!C4596,"")</f>
        <v/>
      </c>
      <c r="E4596" t="str">
        <f t="shared" si="71"/>
        <v/>
      </c>
      <c r="F4596" s="1" t="str" cm="1">
        <f t="array" ref="F4596">IFERROR(INDEX($A$2:$A$4718,E4596),"")</f>
        <v/>
      </c>
    </row>
    <row r="4597" spans="1:6" x14ac:dyDescent="0.3">
      <c r="A4597" t="s">
        <v>4243</v>
      </c>
      <c r="B4597">
        <v>87100</v>
      </c>
      <c r="C4597" s="1">
        <f>ROWS($B$2:B4597)</f>
        <v>4596</v>
      </c>
      <c r="D4597" t="str">
        <f>IF(Formulaire!$D$35=Communes!B4597,Communes!C4597,"")</f>
        <v/>
      </c>
      <c r="E4597" t="str">
        <f t="shared" si="71"/>
        <v/>
      </c>
      <c r="F4597" s="1" t="str" cm="1">
        <f t="array" ref="F4597">IFERROR(INDEX($A$2:$A$4718,E4597),"")</f>
        <v/>
      </c>
    </row>
    <row r="4598" spans="1:6" x14ac:dyDescent="0.3">
      <c r="A4598" t="s">
        <v>4243</v>
      </c>
      <c r="B4598">
        <v>87280</v>
      </c>
      <c r="C4598" s="1">
        <f>ROWS($B$2:B4598)</f>
        <v>4597</v>
      </c>
      <c r="D4598" t="str">
        <f>IF(Formulaire!$D$35=Communes!B4598,Communes!C4598,"")</f>
        <v/>
      </c>
      <c r="E4598" t="str">
        <f t="shared" si="71"/>
        <v/>
      </c>
      <c r="F4598" s="1" t="str" cm="1">
        <f t="array" ref="F4598">IFERROR(INDEX($A$2:$A$4718,E4598),"")</f>
        <v/>
      </c>
    </row>
    <row r="4599" spans="1:6" x14ac:dyDescent="0.3">
      <c r="A4599" t="s">
        <v>4243</v>
      </c>
      <c r="B4599">
        <v>87280</v>
      </c>
      <c r="C4599" s="1">
        <f>ROWS($B$2:B4599)</f>
        <v>4598</v>
      </c>
      <c r="D4599" t="str">
        <f>IF(Formulaire!$D$35=Communes!B4599,Communes!C4599,"")</f>
        <v/>
      </c>
      <c r="E4599" t="str">
        <f t="shared" si="71"/>
        <v/>
      </c>
      <c r="F4599" s="1" t="str" cm="1">
        <f t="array" ref="F4599">IFERROR(INDEX($A$2:$A$4718,E4599),"")</f>
        <v/>
      </c>
    </row>
    <row r="4600" spans="1:6" x14ac:dyDescent="0.3">
      <c r="A4600" t="s">
        <v>4244</v>
      </c>
      <c r="B4600">
        <v>87130</v>
      </c>
      <c r="C4600" s="1">
        <f>ROWS($B$2:B4600)</f>
        <v>4599</v>
      </c>
      <c r="D4600" t="str">
        <f>IF(Formulaire!$D$35=Communes!B4600,Communes!C4600,"")</f>
        <v/>
      </c>
      <c r="E4600" t="str">
        <f t="shared" si="71"/>
        <v/>
      </c>
      <c r="F4600" s="1" t="str" cm="1">
        <f t="array" ref="F4600">IFERROR(INDEX($A$2:$A$4718,E4600),"")</f>
        <v/>
      </c>
    </row>
    <row r="4601" spans="1:6" x14ac:dyDescent="0.3">
      <c r="A4601" t="s">
        <v>4245</v>
      </c>
      <c r="B4601">
        <v>87360</v>
      </c>
      <c r="C4601" s="1">
        <f>ROWS($B$2:B4601)</f>
        <v>4600</v>
      </c>
      <c r="D4601" t="str">
        <f>IF(Formulaire!$D$35=Communes!B4601,Communes!C4601,"")</f>
        <v/>
      </c>
      <c r="E4601" t="str">
        <f t="shared" si="71"/>
        <v/>
      </c>
      <c r="F4601" s="1" t="str" cm="1">
        <f t="array" ref="F4601">IFERROR(INDEX($A$2:$A$4718,E4601),"")</f>
        <v/>
      </c>
    </row>
    <row r="4602" spans="1:6" x14ac:dyDescent="0.3">
      <c r="A4602" t="s">
        <v>4246</v>
      </c>
      <c r="B4602">
        <v>87380</v>
      </c>
      <c r="C4602" s="1">
        <f>ROWS($B$2:B4602)</f>
        <v>4601</v>
      </c>
      <c r="D4602" t="str">
        <f>IF(Formulaire!$D$35=Communes!B4602,Communes!C4602,"")</f>
        <v/>
      </c>
      <c r="E4602" t="str">
        <f t="shared" si="71"/>
        <v/>
      </c>
      <c r="F4602" s="1" t="str" cm="1">
        <f t="array" ref="F4602">IFERROR(INDEX($A$2:$A$4718,E4602),"")</f>
        <v/>
      </c>
    </row>
    <row r="4603" spans="1:6" x14ac:dyDescent="0.3">
      <c r="A4603" t="s">
        <v>4247</v>
      </c>
      <c r="B4603">
        <v>87190</v>
      </c>
      <c r="C4603" s="1">
        <f>ROWS($B$2:B4603)</f>
        <v>4602</v>
      </c>
      <c r="D4603" t="str">
        <f>IF(Formulaire!$D$35=Communes!B4603,Communes!C4603,"")</f>
        <v/>
      </c>
      <c r="E4603" t="str">
        <f t="shared" si="71"/>
        <v/>
      </c>
      <c r="F4603" s="1" t="str" cm="1">
        <f t="array" ref="F4603">IFERROR(INDEX($A$2:$A$4718,E4603),"")</f>
        <v/>
      </c>
    </row>
    <row r="4604" spans="1:6" x14ac:dyDescent="0.3">
      <c r="A4604" t="s">
        <v>4248</v>
      </c>
      <c r="B4604">
        <v>87160</v>
      </c>
      <c r="C4604" s="1">
        <f>ROWS($B$2:B4604)</f>
        <v>4603</v>
      </c>
      <c r="D4604" t="str">
        <f>IF(Formulaire!$D$35=Communes!B4604,Communes!C4604,"")</f>
        <v/>
      </c>
      <c r="E4604" t="str">
        <f t="shared" si="71"/>
        <v/>
      </c>
      <c r="F4604" s="1" t="str" cm="1">
        <f t="array" ref="F4604">IFERROR(INDEX($A$2:$A$4718,E4604),"")</f>
        <v/>
      </c>
    </row>
    <row r="4605" spans="1:6" x14ac:dyDescent="0.3">
      <c r="A4605" t="s">
        <v>4249</v>
      </c>
      <c r="B4605">
        <v>87440</v>
      </c>
      <c r="C4605" s="1">
        <f>ROWS($B$2:B4605)</f>
        <v>4604</v>
      </c>
      <c r="D4605" t="str">
        <f>IF(Formulaire!$D$35=Communes!B4605,Communes!C4605,"")</f>
        <v/>
      </c>
      <c r="E4605" t="str">
        <f t="shared" si="71"/>
        <v/>
      </c>
      <c r="F4605" s="1" t="str" cm="1">
        <f t="array" ref="F4605">IFERROR(INDEX($A$2:$A$4718,E4605),"")</f>
        <v/>
      </c>
    </row>
    <row r="4606" spans="1:6" x14ac:dyDescent="0.3">
      <c r="A4606" t="s">
        <v>4250</v>
      </c>
      <c r="B4606">
        <v>87440</v>
      </c>
      <c r="C4606" s="1">
        <f>ROWS($B$2:B4606)</f>
        <v>4605</v>
      </c>
      <c r="D4606" t="str">
        <f>IF(Formulaire!$D$35=Communes!B4606,Communes!C4606,"")</f>
        <v/>
      </c>
      <c r="E4606" t="str">
        <f t="shared" si="71"/>
        <v/>
      </c>
      <c r="F4606" s="1" t="str" cm="1">
        <f t="array" ref="F4606">IFERROR(INDEX($A$2:$A$4718,E4606),"")</f>
        <v/>
      </c>
    </row>
    <row r="4607" spans="1:6" x14ac:dyDescent="0.3">
      <c r="A4607" t="s">
        <v>4250</v>
      </c>
      <c r="B4607">
        <v>87440</v>
      </c>
      <c r="C4607" s="1">
        <f>ROWS($B$2:B4607)</f>
        <v>4606</v>
      </c>
      <c r="D4607" t="str">
        <f>IF(Formulaire!$D$35=Communes!B4607,Communes!C4607,"")</f>
        <v/>
      </c>
      <c r="E4607" t="str">
        <f t="shared" si="71"/>
        <v/>
      </c>
      <c r="F4607" s="1" t="str" cm="1">
        <f t="array" ref="F4607">IFERROR(INDEX($A$2:$A$4718,E4607),"")</f>
        <v/>
      </c>
    </row>
    <row r="4608" spans="1:6" x14ac:dyDescent="0.3">
      <c r="A4608" t="s">
        <v>4251</v>
      </c>
      <c r="B4608">
        <v>87130</v>
      </c>
      <c r="C4608" s="1">
        <f>ROWS($B$2:B4608)</f>
        <v>4607</v>
      </c>
      <c r="D4608" t="str">
        <f>IF(Formulaire!$D$35=Communes!B4608,Communes!C4608,"")</f>
        <v/>
      </c>
      <c r="E4608" t="str">
        <f t="shared" si="71"/>
        <v/>
      </c>
      <c r="F4608" s="1" t="str" cm="1">
        <f t="array" ref="F4608">IFERROR(INDEX($A$2:$A$4718,E4608),"")</f>
        <v/>
      </c>
    </row>
    <row r="4609" spans="1:6" x14ac:dyDescent="0.3">
      <c r="A4609" t="s">
        <v>4252</v>
      </c>
      <c r="B4609">
        <v>87800</v>
      </c>
      <c r="C4609" s="1">
        <f>ROWS($B$2:B4609)</f>
        <v>4608</v>
      </c>
      <c r="D4609" t="str">
        <f>IF(Formulaire!$D$35=Communes!B4609,Communes!C4609,"")</f>
        <v/>
      </c>
      <c r="E4609" t="str">
        <f t="shared" si="71"/>
        <v/>
      </c>
      <c r="F4609" s="1" t="str" cm="1">
        <f t="array" ref="F4609">IFERROR(INDEX($A$2:$A$4718,E4609),"")</f>
        <v/>
      </c>
    </row>
    <row r="4610" spans="1:6" x14ac:dyDescent="0.3">
      <c r="A4610" t="s">
        <v>4253</v>
      </c>
      <c r="B4610">
        <v>87380</v>
      </c>
      <c r="C4610" s="1">
        <f>ROWS($B$2:B4610)</f>
        <v>4609</v>
      </c>
      <c r="D4610" t="str">
        <f>IF(Formulaire!$D$35=Communes!B4610,Communes!C4610,"")</f>
        <v/>
      </c>
      <c r="E4610" t="str">
        <f t="shared" si="71"/>
        <v/>
      </c>
      <c r="F4610" s="1" t="str" cm="1">
        <f t="array" ref="F4610">IFERROR(INDEX($A$2:$A$4718,E4610),"")</f>
        <v/>
      </c>
    </row>
    <row r="4611" spans="1:6" x14ac:dyDescent="0.3">
      <c r="A4611" t="s">
        <v>4254</v>
      </c>
      <c r="B4611">
        <v>87800</v>
      </c>
      <c r="C4611" s="1">
        <f>ROWS($B$2:B4611)</f>
        <v>4610</v>
      </c>
      <c r="D4611" t="str">
        <f>IF(Formulaire!$D$35=Communes!B4611,Communes!C4611,"")</f>
        <v/>
      </c>
      <c r="E4611" t="str">
        <f t="shared" ref="E4611:E4674" si="72">IFERROR(SMALL($D:$D,C4611),"")</f>
        <v/>
      </c>
      <c r="F4611" s="1" t="str" cm="1">
        <f t="array" ref="F4611">IFERROR(INDEX($A$2:$A$4718,E4611),"")</f>
        <v/>
      </c>
    </row>
    <row r="4612" spans="1:6" x14ac:dyDescent="0.3">
      <c r="A4612" t="s">
        <v>4255</v>
      </c>
      <c r="B4612">
        <v>87330</v>
      </c>
      <c r="C4612" s="1">
        <f>ROWS($B$2:B4612)</f>
        <v>4611</v>
      </c>
      <c r="D4612" t="str">
        <f>IF(Formulaire!$D$35=Communes!B4612,Communes!C4612,"")</f>
        <v/>
      </c>
      <c r="E4612" t="str">
        <f t="shared" si="72"/>
        <v/>
      </c>
      <c r="F4612" s="1" t="str" cm="1">
        <f t="array" ref="F4612">IFERROR(INDEX($A$2:$A$4718,E4612),"")</f>
        <v/>
      </c>
    </row>
    <row r="4613" spans="1:6" x14ac:dyDescent="0.3">
      <c r="A4613" t="s">
        <v>4255</v>
      </c>
      <c r="B4613">
        <v>87330</v>
      </c>
      <c r="C4613" s="1">
        <f>ROWS($B$2:B4613)</f>
        <v>4612</v>
      </c>
      <c r="D4613" t="str">
        <f>IF(Formulaire!$D$35=Communes!B4613,Communes!C4613,"")</f>
        <v/>
      </c>
      <c r="E4613" t="str">
        <f t="shared" si="72"/>
        <v/>
      </c>
      <c r="F4613" s="1" t="str" cm="1">
        <f t="array" ref="F4613">IFERROR(INDEX($A$2:$A$4718,E4613),"")</f>
        <v/>
      </c>
    </row>
    <row r="4614" spans="1:6" x14ac:dyDescent="0.3">
      <c r="A4614" t="s">
        <v>4256</v>
      </c>
      <c r="B4614">
        <v>87400</v>
      </c>
      <c r="C4614" s="1">
        <f>ROWS($B$2:B4614)</f>
        <v>4613</v>
      </c>
      <c r="D4614" t="str">
        <f>IF(Formulaire!$D$35=Communes!B4614,Communes!C4614,"")</f>
        <v/>
      </c>
      <c r="E4614" t="str">
        <f t="shared" si="72"/>
        <v/>
      </c>
      <c r="F4614" s="1" t="str" cm="1">
        <f t="array" ref="F4614">IFERROR(INDEX($A$2:$A$4718,E4614),"")</f>
        <v/>
      </c>
    </row>
    <row r="4615" spans="1:6" x14ac:dyDescent="0.3">
      <c r="A4615" t="s">
        <v>4257</v>
      </c>
      <c r="B4615">
        <v>87330</v>
      </c>
      <c r="C4615" s="1">
        <f>ROWS($B$2:B4615)</f>
        <v>4614</v>
      </c>
      <c r="D4615" t="str">
        <f>IF(Formulaire!$D$35=Communes!B4615,Communes!C4615,"")</f>
        <v/>
      </c>
      <c r="E4615" t="str">
        <f t="shared" si="72"/>
        <v/>
      </c>
      <c r="F4615" s="1" t="str" cm="1">
        <f t="array" ref="F4615">IFERROR(INDEX($A$2:$A$4718,E4615),"")</f>
        <v/>
      </c>
    </row>
    <row r="4616" spans="1:6" x14ac:dyDescent="0.3">
      <c r="A4616" t="s">
        <v>4258</v>
      </c>
      <c r="B4616">
        <v>87330</v>
      </c>
      <c r="C4616" s="1">
        <f>ROWS($B$2:B4616)</f>
        <v>4615</v>
      </c>
      <c r="D4616" t="str">
        <f>IF(Formulaire!$D$35=Communes!B4616,Communes!C4616,"")</f>
        <v/>
      </c>
      <c r="E4616" t="str">
        <f t="shared" si="72"/>
        <v/>
      </c>
      <c r="F4616" s="1" t="str" cm="1">
        <f t="array" ref="F4616">IFERROR(INDEX($A$2:$A$4718,E4616),"")</f>
        <v/>
      </c>
    </row>
    <row r="4617" spans="1:6" x14ac:dyDescent="0.3">
      <c r="A4617" t="s">
        <v>4259</v>
      </c>
      <c r="B4617">
        <v>87140</v>
      </c>
      <c r="C4617" s="1">
        <f>ROWS($B$2:B4617)</f>
        <v>4616</v>
      </c>
      <c r="D4617" t="str">
        <f>IF(Formulaire!$D$35=Communes!B4617,Communes!C4617,"")</f>
        <v/>
      </c>
      <c r="E4617" t="str">
        <f t="shared" si="72"/>
        <v/>
      </c>
      <c r="F4617" s="1" t="str" cm="1">
        <f t="array" ref="F4617">IFERROR(INDEX($A$2:$A$4718,E4617),"")</f>
        <v/>
      </c>
    </row>
    <row r="4618" spans="1:6" x14ac:dyDescent="0.3">
      <c r="A4618" t="s">
        <v>4260</v>
      </c>
      <c r="B4618">
        <v>87120</v>
      </c>
      <c r="C4618" s="1">
        <f>ROWS($B$2:B4618)</f>
        <v>4617</v>
      </c>
      <c r="D4618" t="str">
        <f>IF(Formulaire!$D$35=Communes!B4618,Communes!C4618,"")</f>
        <v/>
      </c>
      <c r="E4618" t="str">
        <f t="shared" si="72"/>
        <v/>
      </c>
      <c r="F4618" s="1" t="str" cm="1">
        <f t="array" ref="F4618">IFERROR(INDEX($A$2:$A$4718,E4618),"")</f>
        <v/>
      </c>
    </row>
    <row r="4619" spans="1:6" x14ac:dyDescent="0.3">
      <c r="A4619" t="s">
        <v>4261</v>
      </c>
      <c r="B4619">
        <v>87130</v>
      </c>
      <c r="C4619" s="1">
        <f>ROWS($B$2:B4619)</f>
        <v>4618</v>
      </c>
      <c r="D4619" t="str">
        <f>IF(Formulaire!$D$35=Communes!B4619,Communes!C4619,"")</f>
        <v/>
      </c>
      <c r="E4619" t="str">
        <f t="shared" si="72"/>
        <v/>
      </c>
      <c r="F4619" s="1" t="str" cm="1">
        <f t="array" ref="F4619">IFERROR(INDEX($A$2:$A$4718,E4619),"")</f>
        <v/>
      </c>
    </row>
    <row r="4620" spans="1:6" x14ac:dyDescent="0.3">
      <c r="A4620" t="s">
        <v>4262</v>
      </c>
      <c r="B4620">
        <v>87800</v>
      </c>
      <c r="C4620" s="1">
        <f>ROWS($B$2:B4620)</f>
        <v>4619</v>
      </c>
      <c r="D4620" t="str">
        <f>IF(Formulaire!$D$35=Communes!B4620,Communes!C4620,"")</f>
        <v/>
      </c>
      <c r="E4620" t="str">
        <f t="shared" si="72"/>
        <v/>
      </c>
      <c r="F4620" s="1" t="str" cm="1">
        <f t="array" ref="F4620">IFERROR(INDEX($A$2:$A$4718,E4620),"")</f>
        <v/>
      </c>
    </row>
    <row r="4621" spans="1:6" x14ac:dyDescent="0.3">
      <c r="A4621" t="s">
        <v>4263</v>
      </c>
      <c r="B4621">
        <v>87510</v>
      </c>
      <c r="C4621" s="1">
        <f>ROWS($B$2:B4621)</f>
        <v>4620</v>
      </c>
      <c r="D4621" t="str">
        <f>IF(Formulaire!$D$35=Communes!B4621,Communes!C4621,"")</f>
        <v/>
      </c>
      <c r="E4621" t="str">
        <f t="shared" si="72"/>
        <v/>
      </c>
      <c r="F4621" s="1" t="str" cm="1">
        <f t="array" ref="F4621">IFERROR(INDEX($A$2:$A$4718,E4621),"")</f>
        <v/>
      </c>
    </row>
    <row r="4622" spans="1:6" x14ac:dyDescent="0.3">
      <c r="A4622" t="s">
        <v>4264</v>
      </c>
      <c r="B4622">
        <v>87330</v>
      </c>
      <c r="C4622" s="1">
        <f>ROWS($B$2:B4622)</f>
        <v>4621</v>
      </c>
      <c r="D4622" t="str">
        <f>IF(Formulaire!$D$35=Communes!B4622,Communes!C4622,"")</f>
        <v/>
      </c>
      <c r="E4622" t="str">
        <f t="shared" si="72"/>
        <v/>
      </c>
      <c r="F4622" s="1" t="str" cm="1">
        <f t="array" ref="F4622">IFERROR(INDEX($A$2:$A$4718,E4622),"")</f>
        <v/>
      </c>
    </row>
    <row r="4623" spans="1:6" x14ac:dyDescent="0.3">
      <c r="A4623" t="s">
        <v>4265</v>
      </c>
      <c r="B4623">
        <v>87210</v>
      </c>
      <c r="C4623" s="1">
        <f>ROWS($B$2:B4623)</f>
        <v>4622</v>
      </c>
      <c r="D4623" t="str">
        <f>IF(Formulaire!$D$35=Communes!B4623,Communes!C4623,"")</f>
        <v/>
      </c>
      <c r="E4623" t="str">
        <f t="shared" si="72"/>
        <v/>
      </c>
      <c r="F4623" s="1" t="str" cm="1">
        <f t="array" ref="F4623">IFERROR(INDEX($A$2:$A$4718,E4623),"")</f>
        <v/>
      </c>
    </row>
    <row r="4624" spans="1:6" x14ac:dyDescent="0.3">
      <c r="A4624" t="s">
        <v>4266</v>
      </c>
      <c r="B4624">
        <v>87520</v>
      </c>
      <c r="C4624" s="1">
        <f>ROWS($B$2:B4624)</f>
        <v>4623</v>
      </c>
      <c r="D4624" t="str">
        <f>IF(Formulaire!$D$35=Communes!B4624,Communes!C4624,"")</f>
        <v/>
      </c>
      <c r="E4624" t="str">
        <f t="shared" si="72"/>
        <v/>
      </c>
      <c r="F4624" s="1" t="str" cm="1">
        <f t="array" ref="F4624">IFERROR(INDEX($A$2:$A$4718,E4624),"")</f>
        <v/>
      </c>
    </row>
    <row r="4625" spans="1:6" x14ac:dyDescent="0.3">
      <c r="A4625" t="s">
        <v>4267</v>
      </c>
      <c r="B4625">
        <v>87150</v>
      </c>
      <c r="C4625" s="1">
        <f>ROWS($B$2:B4625)</f>
        <v>4624</v>
      </c>
      <c r="D4625" t="str">
        <f>IF(Formulaire!$D$35=Communes!B4625,Communes!C4625,"")</f>
        <v/>
      </c>
      <c r="E4625" t="str">
        <f t="shared" si="72"/>
        <v/>
      </c>
      <c r="F4625" s="1" t="str" cm="1">
        <f t="array" ref="F4625">IFERROR(INDEX($A$2:$A$4718,E4625),"")</f>
        <v/>
      </c>
    </row>
    <row r="4626" spans="1:6" x14ac:dyDescent="0.3">
      <c r="A4626" t="s">
        <v>4268</v>
      </c>
      <c r="B4626">
        <v>87230</v>
      </c>
      <c r="C4626" s="1">
        <f>ROWS($B$2:B4626)</f>
        <v>4625</v>
      </c>
      <c r="D4626" t="str">
        <f>IF(Formulaire!$D$35=Communes!B4626,Communes!C4626,"")</f>
        <v/>
      </c>
      <c r="E4626" t="str">
        <f t="shared" si="72"/>
        <v/>
      </c>
      <c r="F4626" s="1" t="str" cm="1">
        <f t="array" ref="F4626">IFERROR(INDEX($A$2:$A$4718,E4626),"")</f>
        <v/>
      </c>
    </row>
    <row r="4627" spans="1:6" x14ac:dyDescent="0.3">
      <c r="A4627" t="s">
        <v>4269</v>
      </c>
      <c r="B4627">
        <v>87410</v>
      </c>
      <c r="C4627" s="1">
        <f>ROWS($B$2:B4627)</f>
        <v>4626</v>
      </c>
      <c r="D4627" t="str">
        <f>IF(Formulaire!$D$35=Communes!B4627,Communes!C4627,"")</f>
        <v/>
      </c>
      <c r="E4627" t="str">
        <f t="shared" si="72"/>
        <v/>
      </c>
      <c r="F4627" s="1" t="str" cm="1">
        <f t="array" ref="F4627">IFERROR(INDEX($A$2:$A$4718,E4627),"")</f>
        <v/>
      </c>
    </row>
    <row r="4628" spans="1:6" x14ac:dyDescent="0.3">
      <c r="A4628" t="s">
        <v>4270</v>
      </c>
      <c r="B4628">
        <v>87350</v>
      </c>
      <c r="C4628" s="1">
        <f>ROWS($B$2:B4628)</f>
        <v>4627</v>
      </c>
      <c r="D4628" t="str">
        <f>IF(Formulaire!$D$35=Communes!B4628,Communes!C4628,"")</f>
        <v/>
      </c>
      <c r="E4628" t="str">
        <f t="shared" si="72"/>
        <v/>
      </c>
      <c r="F4628" s="1" t="str" cm="1">
        <f t="array" ref="F4628">IFERROR(INDEX($A$2:$A$4718,E4628),"")</f>
        <v/>
      </c>
    </row>
    <row r="4629" spans="1:6" x14ac:dyDescent="0.3">
      <c r="A4629" t="s">
        <v>4271</v>
      </c>
      <c r="B4629">
        <v>87440</v>
      </c>
      <c r="C4629" s="1">
        <f>ROWS($B$2:B4629)</f>
        <v>4628</v>
      </c>
      <c r="D4629" t="str">
        <f>IF(Formulaire!$D$35=Communes!B4629,Communes!C4629,"")</f>
        <v/>
      </c>
      <c r="E4629" t="str">
        <f t="shared" si="72"/>
        <v/>
      </c>
      <c r="F4629" s="1" t="str" cm="1">
        <f t="array" ref="F4629">IFERROR(INDEX($A$2:$A$4718,E4629),"")</f>
        <v/>
      </c>
    </row>
    <row r="4630" spans="1:6" x14ac:dyDescent="0.3">
      <c r="A4630" t="s">
        <v>4272</v>
      </c>
      <c r="B4630">
        <v>87300</v>
      </c>
      <c r="C4630" s="1">
        <f>ROWS($B$2:B4630)</f>
        <v>4629</v>
      </c>
      <c r="D4630" t="str">
        <f>IF(Formulaire!$D$35=Communes!B4630,Communes!C4630,"")</f>
        <v/>
      </c>
      <c r="E4630" t="str">
        <f t="shared" si="72"/>
        <v/>
      </c>
      <c r="F4630" s="1" t="str" cm="1">
        <f t="array" ref="F4630">IFERROR(INDEX($A$2:$A$4718,E4630),"")</f>
        <v/>
      </c>
    </row>
    <row r="4631" spans="1:6" x14ac:dyDescent="0.3">
      <c r="A4631" t="s">
        <v>4273</v>
      </c>
      <c r="B4631">
        <v>87470</v>
      </c>
      <c r="C4631" s="1">
        <f>ROWS($B$2:B4631)</f>
        <v>4630</v>
      </c>
      <c r="D4631" t="str">
        <f>IF(Formulaire!$D$35=Communes!B4631,Communes!C4631,"")</f>
        <v/>
      </c>
      <c r="E4631" t="str">
        <f t="shared" si="72"/>
        <v/>
      </c>
      <c r="F4631" s="1" t="str" cm="1">
        <f t="array" ref="F4631">IFERROR(INDEX($A$2:$A$4718,E4631),"")</f>
        <v/>
      </c>
    </row>
    <row r="4632" spans="1:6" x14ac:dyDescent="0.3">
      <c r="A4632" t="s">
        <v>4274</v>
      </c>
      <c r="B4632">
        <v>87510</v>
      </c>
      <c r="C4632" s="1">
        <f>ROWS($B$2:B4632)</f>
        <v>4631</v>
      </c>
      <c r="D4632" t="str">
        <f>IF(Formulaire!$D$35=Communes!B4632,Communes!C4632,"")</f>
        <v/>
      </c>
      <c r="E4632" t="str">
        <f t="shared" si="72"/>
        <v/>
      </c>
      <c r="F4632" s="1" t="str" cm="1">
        <f t="array" ref="F4632">IFERROR(INDEX($A$2:$A$4718,E4632),"")</f>
        <v/>
      </c>
    </row>
    <row r="4633" spans="1:6" x14ac:dyDescent="0.3">
      <c r="A4633" t="s">
        <v>4275</v>
      </c>
      <c r="B4633">
        <v>87260</v>
      </c>
      <c r="C4633" s="1">
        <f>ROWS($B$2:B4633)</f>
        <v>4632</v>
      </c>
      <c r="D4633" t="str">
        <f>IF(Formulaire!$D$35=Communes!B4633,Communes!C4633,"")</f>
        <v/>
      </c>
      <c r="E4633" t="str">
        <f t="shared" si="72"/>
        <v/>
      </c>
      <c r="F4633" s="1" t="str" cm="1">
        <f t="array" ref="F4633">IFERROR(INDEX($A$2:$A$4718,E4633),"")</f>
        <v/>
      </c>
    </row>
    <row r="4634" spans="1:6" x14ac:dyDescent="0.3">
      <c r="A4634" t="s">
        <v>4276</v>
      </c>
      <c r="B4634">
        <v>87380</v>
      </c>
      <c r="C4634" s="1">
        <f>ROWS($B$2:B4634)</f>
        <v>4633</v>
      </c>
      <c r="D4634" t="str">
        <f>IF(Formulaire!$D$35=Communes!B4634,Communes!C4634,"")</f>
        <v/>
      </c>
      <c r="E4634" t="str">
        <f t="shared" si="72"/>
        <v/>
      </c>
      <c r="F4634" s="1" t="str" cm="1">
        <f t="array" ref="F4634">IFERROR(INDEX($A$2:$A$4718,E4634),"")</f>
        <v/>
      </c>
    </row>
    <row r="4635" spans="1:6" x14ac:dyDescent="0.3">
      <c r="A4635" t="s">
        <v>4277</v>
      </c>
      <c r="B4635">
        <v>87290</v>
      </c>
      <c r="C4635" s="1">
        <f>ROWS($B$2:B4635)</f>
        <v>4634</v>
      </c>
      <c r="D4635" t="str">
        <f>IF(Formulaire!$D$35=Communes!B4635,Communes!C4635,"")</f>
        <v/>
      </c>
      <c r="E4635" t="str">
        <f t="shared" si="72"/>
        <v/>
      </c>
      <c r="F4635" s="1" t="str" cm="1">
        <f t="array" ref="F4635">IFERROR(INDEX($A$2:$A$4718,E4635),"")</f>
        <v/>
      </c>
    </row>
    <row r="4636" spans="1:6" x14ac:dyDescent="0.3">
      <c r="A4636" t="s">
        <v>4278</v>
      </c>
      <c r="B4636">
        <v>87640</v>
      </c>
      <c r="C4636" s="1">
        <f>ROWS($B$2:B4636)</f>
        <v>4635</v>
      </c>
      <c r="D4636" t="str">
        <f>IF(Formulaire!$D$35=Communes!B4636,Communes!C4636,"")</f>
        <v/>
      </c>
      <c r="E4636" t="str">
        <f t="shared" si="72"/>
        <v/>
      </c>
      <c r="F4636" s="1" t="str" cm="1">
        <f t="array" ref="F4636">IFERROR(INDEX($A$2:$A$4718,E4636),"")</f>
        <v/>
      </c>
    </row>
    <row r="4637" spans="1:6" x14ac:dyDescent="0.3">
      <c r="A4637" t="s">
        <v>4279</v>
      </c>
      <c r="B4637">
        <v>87120</v>
      </c>
      <c r="C4637" s="1">
        <f>ROWS($B$2:B4637)</f>
        <v>4636</v>
      </c>
      <c r="D4637" t="str">
        <f>IF(Formulaire!$D$35=Communes!B4637,Communes!C4637,"")</f>
        <v/>
      </c>
      <c r="E4637" t="str">
        <f t="shared" si="72"/>
        <v/>
      </c>
      <c r="F4637" s="1" t="str" cm="1">
        <f t="array" ref="F4637">IFERROR(INDEX($A$2:$A$4718,E4637),"")</f>
        <v/>
      </c>
    </row>
    <row r="4638" spans="1:6" x14ac:dyDescent="0.3">
      <c r="A4638" t="s">
        <v>4280</v>
      </c>
      <c r="B4638">
        <v>87800</v>
      </c>
      <c r="C4638" s="1">
        <f>ROWS($B$2:B4638)</f>
        <v>4637</v>
      </c>
      <c r="D4638" t="str">
        <f>IF(Formulaire!$D$35=Communes!B4638,Communes!C4638,"")</f>
        <v/>
      </c>
      <c r="E4638" t="str">
        <f t="shared" si="72"/>
        <v/>
      </c>
      <c r="F4638" s="1" t="str" cm="1">
        <f t="array" ref="F4638">IFERROR(INDEX($A$2:$A$4718,E4638),"")</f>
        <v/>
      </c>
    </row>
    <row r="4639" spans="1:6" x14ac:dyDescent="0.3">
      <c r="A4639" t="s">
        <v>4281</v>
      </c>
      <c r="B4639">
        <v>87570</v>
      </c>
      <c r="C4639" s="1">
        <f>ROWS($B$2:B4639)</f>
        <v>4638</v>
      </c>
      <c r="D4639" t="str">
        <f>IF(Formulaire!$D$35=Communes!B4639,Communes!C4639,"")</f>
        <v/>
      </c>
      <c r="E4639" t="str">
        <f t="shared" si="72"/>
        <v/>
      </c>
      <c r="F4639" s="1" t="str" cm="1">
        <f t="array" ref="F4639">IFERROR(INDEX($A$2:$A$4718,E4639),"")</f>
        <v/>
      </c>
    </row>
    <row r="4640" spans="1:6" x14ac:dyDescent="0.3">
      <c r="A4640" t="s">
        <v>4282</v>
      </c>
      <c r="B4640">
        <v>87600</v>
      </c>
      <c r="C4640" s="1">
        <f>ROWS($B$2:B4640)</f>
        <v>4639</v>
      </c>
      <c r="D4640" t="str">
        <f>IF(Formulaire!$D$35=Communes!B4640,Communes!C4640,"")</f>
        <v/>
      </c>
      <c r="E4640" t="str">
        <f t="shared" si="72"/>
        <v/>
      </c>
      <c r="F4640" s="1" t="str" cm="1">
        <f t="array" ref="F4640">IFERROR(INDEX($A$2:$A$4718,E4640),"")</f>
        <v/>
      </c>
    </row>
    <row r="4641" spans="1:6" x14ac:dyDescent="0.3">
      <c r="A4641" t="s">
        <v>4283</v>
      </c>
      <c r="B4641">
        <v>87800</v>
      </c>
      <c r="C4641" s="1">
        <f>ROWS($B$2:B4641)</f>
        <v>4640</v>
      </c>
      <c r="D4641" t="str">
        <f>IF(Formulaire!$D$35=Communes!B4641,Communes!C4641,"")</f>
        <v/>
      </c>
      <c r="E4641" t="str">
        <f t="shared" si="72"/>
        <v/>
      </c>
      <c r="F4641" s="1" t="str" cm="1">
        <f t="array" ref="F4641">IFERROR(INDEX($A$2:$A$4718,E4641),"")</f>
        <v/>
      </c>
    </row>
    <row r="4642" spans="1:6" x14ac:dyDescent="0.3">
      <c r="A4642" t="s">
        <v>4284</v>
      </c>
      <c r="B4642">
        <v>87140</v>
      </c>
      <c r="C4642" s="1">
        <f>ROWS($B$2:B4642)</f>
        <v>4641</v>
      </c>
      <c r="D4642" t="str">
        <f>IF(Formulaire!$D$35=Communes!B4642,Communes!C4642,"")</f>
        <v/>
      </c>
      <c r="E4642" t="str">
        <f t="shared" si="72"/>
        <v/>
      </c>
      <c r="F4642" s="1" t="str" cm="1">
        <f t="array" ref="F4642">IFERROR(INDEX($A$2:$A$4718,E4642),"")</f>
        <v/>
      </c>
    </row>
    <row r="4643" spans="1:6" x14ac:dyDescent="0.3">
      <c r="A4643" t="s">
        <v>4284</v>
      </c>
      <c r="B4643">
        <v>87140</v>
      </c>
      <c r="C4643" s="1">
        <f>ROWS($B$2:B4643)</f>
        <v>4642</v>
      </c>
      <c r="D4643" t="str">
        <f>IF(Formulaire!$D$35=Communes!B4643,Communes!C4643,"")</f>
        <v/>
      </c>
      <c r="E4643" t="str">
        <f t="shared" si="72"/>
        <v/>
      </c>
      <c r="F4643" s="1" t="str" cm="1">
        <f t="array" ref="F4643">IFERROR(INDEX($A$2:$A$4718,E4643),"")</f>
        <v/>
      </c>
    </row>
    <row r="4644" spans="1:6" x14ac:dyDescent="0.3">
      <c r="A4644" t="s">
        <v>4284</v>
      </c>
      <c r="B4644">
        <v>87250</v>
      </c>
      <c r="C4644" s="1">
        <f>ROWS($B$2:B4644)</f>
        <v>4643</v>
      </c>
      <c r="D4644" t="str">
        <f>IF(Formulaire!$D$35=Communes!B4644,Communes!C4644,"")</f>
        <v/>
      </c>
      <c r="E4644" t="str">
        <f t="shared" si="72"/>
        <v/>
      </c>
      <c r="F4644" s="1" t="str" cm="1">
        <f t="array" ref="F4644">IFERROR(INDEX($A$2:$A$4718,E4644),"")</f>
        <v/>
      </c>
    </row>
    <row r="4645" spans="1:6" x14ac:dyDescent="0.3">
      <c r="A4645" t="s">
        <v>4285</v>
      </c>
      <c r="B4645">
        <v>87400</v>
      </c>
      <c r="C4645" s="1">
        <f>ROWS($B$2:B4645)</f>
        <v>4644</v>
      </c>
      <c r="D4645" t="str">
        <f>IF(Formulaire!$D$35=Communes!B4645,Communes!C4645,"")</f>
        <v/>
      </c>
      <c r="E4645" t="str">
        <f t="shared" si="72"/>
        <v/>
      </c>
      <c r="F4645" s="1" t="str" cm="1">
        <f t="array" ref="F4645">IFERROR(INDEX($A$2:$A$4718,E4645),"")</f>
        <v/>
      </c>
    </row>
    <row r="4646" spans="1:6" x14ac:dyDescent="0.3">
      <c r="A4646" t="s">
        <v>4286</v>
      </c>
      <c r="B4646">
        <v>87130</v>
      </c>
      <c r="C4646" s="1">
        <f>ROWS($B$2:B4646)</f>
        <v>4645</v>
      </c>
      <c r="D4646" t="str">
        <f>IF(Formulaire!$D$35=Communes!B4646,Communes!C4646,"")</f>
        <v/>
      </c>
      <c r="E4646" t="str">
        <f t="shared" si="72"/>
        <v/>
      </c>
      <c r="F4646" s="1" t="str" cm="1">
        <f t="array" ref="F4646">IFERROR(INDEX($A$2:$A$4718,E4646),"")</f>
        <v/>
      </c>
    </row>
    <row r="4647" spans="1:6" x14ac:dyDescent="0.3">
      <c r="A4647" t="s">
        <v>4287</v>
      </c>
      <c r="B4647">
        <v>87720</v>
      </c>
      <c r="C4647" s="1">
        <f>ROWS($B$2:B4647)</f>
        <v>4646</v>
      </c>
      <c r="D4647" t="str">
        <f>IF(Formulaire!$D$35=Communes!B4647,Communes!C4647,"")</f>
        <v/>
      </c>
      <c r="E4647" t="str">
        <f t="shared" si="72"/>
        <v/>
      </c>
      <c r="F4647" s="1" t="str" cm="1">
        <f t="array" ref="F4647">IFERROR(INDEX($A$2:$A$4718,E4647),"")</f>
        <v/>
      </c>
    </row>
    <row r="4648" spans="1:6" x14ac:dyDescent="0.3">
      <c r="A4648" t="s">
        <v>4288</v>
      </c>
      <c r="B4648">
        <v>87120</v>
      </c>
      <c r="C4648" s="1">
        <f>ROWS($B$2:B4648)</f>
        <v>4647</v>
      </c>
      <c r="D4648" t="str">
        <f>IF(Formulaire!$D$35=Communes!B4648,Communes!C4648,"")</f>
        <v/>
      </c>
      <c r="E4648" t="str">
        <f t="shared" si="72"/>
        <v/>
      </c>
      <c r="F4648" s="1" t="str" cm="1">
        <f t="array" ref="F4648">IFERROR(INDEX($A$2:$A$4718,E4648),"")</f>
        <v/>
      </c>
    </row>
    <row r="4649" spans="1:6" x14ac:dyDescent="0.3">
      <c r="A4649" t="s">
        <v>4289</v>
      </c>
      <c r="B4649">
        <v>87290</v>
      </c>
      <c r="C4649" s="1">
        <f>ROWS($B$2:B4649)</f>
        <v>4648</v>
      </c>
      <c r="D4649" t="str">
        <f>IF(Formulaire!$D$35=Communes!B4649,Communes!C4649,"")</f>
        <v/>
      </c>
      <c r="E4649" t="str">
        <f t="shared" si="72"/>
        <v/>
      </c>
      <c r="F4649" s="1" t="str" cm="1">
        <f t="array" ref="F4649">IFERROR(INDEX($A$2:$A$4718,E4649),"")</f>
        <v/>
      </c>
    </row>
    <row r="4650" spans="1:6" x14ac:dyDescent="0.3">
      <c r="A4650" t="s">
        <v>4290</v>
      </c>
      <c r="B4650">
        <v>87120</v>
      </c>
      <c r="C4650" s="1">
        <f>ROWS($B$2:B4650)</f>
        <v>4649</v>
      </c>
      <c r="D4650" t="str">
        <f>IF(Formulaire!$D$35=Communes!B4650,Communes!C4650,"")</f>
        <v/>
      </c>
      <c r="E4650" t="str">
        <f t="shared" si="72"/>
        <v/>
      </c>
      <c r="F4650" s="1" t="str" cm="1">
        <f t="array" ref="F4650">IFERROR(INDEX($A$2:$A$4718,E4650),"")</f>
        <v/>
      </c>
    </row>
    <row r="4651" spans="1:6" x14ac:dyDescent="0.3">
      <c r="A4651" t="s">
        <v>4291</v>
      </c>
      <c r="B4651">
        <v>87310</v>
      </c>
      <c r="C4651" s="1">
        <f>ROWS($B$2:B4651)</f>
        <v>4650</v>
      </c>
      <c r="D4651" t="str">
        <f>IF(Formulaire!$D$35=Communes!B4651,Communes!C4651,"")</f>
        <v/>
      </c>
      <c r="E4651" t="str">
        <f t="shared" si="72"/>
        <v/>
      </c>
      <c r="F4651" s="1" t="str" cm="1">
        <f t="array" ref="F4651">IFERROR(INDEX($A$2:$A$4718,E4651),"")</f>
        <v/>
      </c>
    </row>
    <row r="4652" spans="1:6" x14ac:dyDescent="0.3">
      <c r="A4652" t="s">
        <v>4292</v>
      </c>
      <c r="B4652">
        <v>87150</v>
      </c>
      <c r="C4652" s="1">
        <f>ROWS($B$2:B4652)</f>
        <v>4651</v>
      </c>
      <c r="D4652" t="str">
        <f>IF(Formulaire!$D$35=Communes!B4652,Communes!C4652,"")</f>
        <v/>
      </c>
      <c r="E4652" t="str">
        <f t="shared" si="72"/>
        <v/>
      </c>
      <c r="F4652" s="1" t="str" cm="1">
        <f t="array" ref="F4652">IFERROR(INDEX($A$2:$A$4718,E4652),"")</f>
        <v/>
      </c>
    </row>
    <row r="4653" spans="1:6" x14ac:dyDescent="0.3">
      <c r="A4653" t="s">
        <v>4293</v>
      </c>
      <c r="B4653">
        <v>87260</v>
      </c>
      <c r="C4653" s="1">
        <f>ROWS($B$2:B4653)</f>
        <v>4652</v>
      </c>
      <c r="D4653" t="str">
        <f>IF(Formulaire!$D$35=Communes!B4653,Communes!C4653,"")</f>
        <v/>
      </c>
      <c r="E4653" t="str">
        <f t="shared" si="72"/>
        <v/>
      </c>
      <c r="F4653" s="1" t="str" cm="1">
        <f t="array" ref="F4653">IFERROR(INDEX($A$2:$A$4718,E4653),"")</f>
        <v/>
      </c>
    </row>
    <row r="4654" spans="1:6" x14ac:dyDescent="0.3">
      <c r="A4654" t="s">
        <v>4294</v>
      </c>
      <c r="B4654">
        <v>87300</v>
      </c>
      <c r="C4654" s="1">
        <f>ROWS($B$2:B4654)</f>
        <v>4653</v>
      </c>
      <c r="D4654" t="str">
        <f>IF(Formulaire!$D$35=Communes!B4654,Communes!C4654,"")</f>
        <v/>
      </c>
      <c r="E4654" t="str">
        <f t="shared" si="72"/>
        <v/>
      </c>
      <c r="F4654" s="1" t="str" cm="1">
        <f t="array" ref="F4654">IFERROR(INDEX($A$2:$A$4718,E4654),"")</f>
        <v/>
      </c>
    </row>
    <row r="4655" spans="1:6" x14ac:dyDescent="0.3">
      <c r="A4655" t="s">
        <v>4295</v>
      </c>
      <c r="B4655">
        <v>87200</v>
      </c>
      <c r="C4655" s="1">
        <f>ROWS($B$2:B4655)</f>
        <v>4654</v>
      </c>
      <c r="D4655" t="str">
        <f>IF(Formulaire!$D$35=Communes!B4655,Communes!C4655,"")</f>
        <v/>
      </c>
      <c r="E4655" t="str">
        <f t="shared" si="72"/>
        <v/>
      </c>
      <c r="F4655" s="1" t="str" cm="1">
        <f t="array" ref="F4655">IFERROR(INDEX($A$2:$A$4718,E4655),"")</f>
        <v/>
      </c>
    </row>
    <row r="4656" spans="1:6" x14ac:dyDescent="0.3">
      <c r="A4656" t="s">
        <v>257</v>
      </c>
      <c r="B4656">
        <v>87310</v>
      </c>
      <c r="C4656" s="1">
        <f>ROWS($B$2:B4656)</f>
        <v>4655</v>
      </c>
      <c r="D4656" t="str">
        <f>IF(Formulaire!$D$35=Communes!B4656,Communes!C4656,"")</f>
        <v/>
      </c>
      <c r="E4656" t="str">
        <f t="shared" si="72"/>
        <v/>
      </c>
      <c r="F4656" s="1" t="str" cm="1">
        <f t="array" ref="F4656">IFERROR(INDEX($A$2:$A$4718,E4656),"")</f>
        <v/>
      </c>
    </row>
    <row r="4657" spans="1:6" x14ac:dyDescent="0.3">
      <c r="A4657" t="s">
        <v>4296</v>
      </c>
      <c r="B4657">
        <v>87400</v>
      </c>
      <c r="C4657" s="1">
        <f>ROWS($B$2:B4657)</f>
        <v>4656</v>
      </c>
      <c r="D4657" t="str">
        <f>IF(Formulaire!$D$35=Communes!B4657,Communes!C4657,"")</f>
        <v/>
      </c>
      <c r="E4657" t="str">
        <f t="shared" si="72"/>
        <v/>
      </c>
      <c r="F4657" s="1" t="str" cm="1">
        <f t="array" ref="F4657">IFERROR(INDEX($A$2:$A$4718,E4657),"")</f>
        <v/>
      </c>
    </row>
    <row r="4658" spans="1:6" x14ac:dyDescent="0.3">
      <c r="A4658" t="s">
        <v>4297</v>
      </c>
      <c r="B4658">
        <v>87510</v>
      </c>
      <c r="C4658" s="1">
        <f>ROWS($B$2:B4658)</f>
        <v>4657</v>
      </c>
      <c r="D4658" t="str">
        <f>IF(Formulaire!$D$35=Communes!B4658,Communes!C4658,"")</f>
        <v/>
      </c>
      <c r="E4658" t="str">
        <f t="shared" si="72"/>
        <v/>
      </c>
      <c r="F4658" s="1" t="str" cm="1">
        <f t="array" ref="F4658">IFERROR(INDEX($A$2:$A$4718,E4658),"")</f>
        <v/>
      </c>
    </row>
    <row r="4659" spans="1:6" x14ac:dyDescent="0.3">
      <c r="A4659" t="s">
        <v>4298</v>
      </c>
      <c r="B4659">
        <v>87260</v>
      </c>
      <c r="C4659" s="1">
        <f>ROWS($B$2:B4659)</f>
        <v>4658</v>
      </c>
      <c r="D4659" t="str">
        <f>IF(Formulaire!$D$35=Communes!B4659,Communes!C4659,"")</f>
        <v/>
      </c>
      <c r="E4659" t="str">
        <f t="shared" si="72"/>
        <v/>
      </c>
      <c r="F4659" s="1" t="str" cm="1">
        <f t="array" ref="F4659">IFERROR(INDEX($A$2:$A$4718,E4659),"")</f>
        <v/>
      </c>
    </row>
    <row r="4660" spans="1:6" x14ac:dyDescent="0.3">
      <c r="A4660" t="s">
        <v>4299</v>
      </c>
      <c r="B4660">
        <v>87160</v>
      </c>
      <c r="C4660" s="1">
        <f>ROWS($B$2:B4660)</f>
        <v>4659</v>
      </c>
      <c r="D4660" t="str">
        <f>IF(Formulaire!$D$35=Communes!B4660,Communes!C4660,"")</f>
        <v/>
      </c>
      <c r="E4660" t="str">
        <f t="shared" si="72"/>
        <v/>
      </c>
      <c r="F4660" s="1" t="str" cm="1">
        <f t="array" ref="F4660">IFERROR(INDEX($A$2:$A$4718,E4660),"")</f>
        <v/>
      </c>
    </row>
    <row r="4661" spans="1:6" x14ac:dyDescent="0.3">
      <c r="A4661" t="s">
        <v>4300</v>
      </c>
      <c r="B4661">
        <v>87380</v>
      </c>
      <c r="C4661" s="1">
        <f>ROWS($B$2:B4661)</f>
        <v>4660</v>
      </c>
      <c r="D4661" t="str">
        <f>IF(Formulaire!$D$35=Communes!B4661,Communes!C4661,"")</f>
        <v/>
      </c>
      <c r="E4661" t="str">
        <f t="shared" si="72"/>
        <v/>
      </c>
      <c r="F4661" s="1" t="str" cm="1">
        <f t="array" ref="F4661">IFERROR(INDEX($A$2:$A$4718,E4661),"")</f>
        <v/>
      </c>
    </row>
    <row r="4662" spans="1:6" x14ac:dyDescent="0.3">
      <c r="A4662" t="s">
        <v>4301</v>
      </c>
      <c r="B4662">
        <v>87130</v>
      </c>
      <c r="C4662" s="1">
        <f>ROWS($B$2:B4662)</f>
        <v>4661</v>
      </c>
      <c r="D4662" t="str">
        <f>IF(Formulaire!$D$35=Communes!B4662,Communes!C4662,"")</f>
        <v/>
      </c>
      <c r="E4662" t="str">
        <f t="shared" si="72"/>
        <v/>
      </c>
      <c r="F4662" s="1" t="str" cm="1">
        <f t="array" ref="F4662">IFERROR(INDEX($A$2:$A$4718,E4662),"")</f>
        <v/>
      </c>
    </row>
    <row r="4663" spans="1:6" x14ac:dyDescent="0.3">
      <c r="A4663" t="s">
        <v>4302</v>
      </c>
      <c r="B4663">
        <v>87260</v>
      </c>
      <c r="C4663" s="1">
        <f>ROWS($B$2:B4663)</f>
        <v>4662</v>
      </c>
      <c r="D4663" t="str">
        <f>IF(Formulaire!$D$35=Communes!B4663,Communes!C4663,"")</f>
        <v/>
      </c>
      <c r="E4663" t="str">
        <f t="shared" si="72"/>
        <v/>
      </c>
      <c r="F4663" s="1" t="str" cm="1">
        <f t="array" ref="F4663">IFERROR(INDEX($A$2:$A$4718,E4663),"")</f>
        <v/>
      </c>
    </row>
    <row r="4664" spans="1:6" x14ac:dyDescent="0.3">
      <c r="A4664" t="s">
        <v>4303</v>
      </c>
      <c r="B4664">
        <v>87190</v>
      </c>
      <c r="C4664" s="1">
        <f>ROWS($B$2:B4664)</f>
        <v>4663</v>
      </c>
      <c r="D4664" t="str">
        <f>IF(Formulaire!$D$35=Communes!B4664,Communes!C4664,"")</f>
        <v/>
      </c>
      <c r="E4664" t="str">
        <f t="shared" si="72"/>
        <v/>
      </c>
      <c r="F4664" s="1" t="str" cm="1">
        <f t="array" ref="F4664">IFERROR(INDEX($A$2:$A$4718,E4664),"")</f>
        <v/>
      </c>
    </row>
    <row r="4665" spans="1:6" x14ac:dyDescent="0.3">
      <c r="A4665" t="s">
        <v>4304</v>
      </c>
      <c r="B4665">
        <v>87800</v>
      </c>
      <c r="C4665" s="1">
        <f>ROWS($B$2:B4665)</f>
        <v>4664</v>
      </c>
      <c r="D4665" t="str">
        <f>IF(Formulaire!$D$35=Communes!B4665,Communes!C4665,"")</f>
        <v/>
      </c>
      <c r="E4665" t="str">
        <f t="shared" si="72"/>
        <v/>
      </c>
      <c r="F4665" s="1" t="str" cm="1">
        <f t="array" ref="F4665">IFERROR(INDEX($A$2:$A$4718,E4665),"")</f>
        <v/>
      </c>
    </row>
    <row r="4666" spans="1:6" x14ac:dyDescent="0.3">
      <c r="A4666" t="s">
        <v>4305</v>
      </c>
      <c r="B4666">
        <v>87260</v>
      </c>
      <c r="C4666" s="1">
        <f>ROWS($B$2:B4666)</f>
        <v>4665</v>
      </c>
      <c r="D4666" t="str">
        <f>IF(Formulaire!$D$35=Communes!B4666,Communes!C4666,"")</f>
        <v/>
      </c>
      <c r="E4666" t="str">
        <f t="shared" si="72"/>
        <v/>
      </c>
      <c r="F4666" s="1" t="str" cm="1">
        <f t="array" ref="F4666">IFERROR(INDEX($A$2:$A$4718,E4666),"")</f>
        <v/>
      </c>
    </row>
    <row r="4667" spans="1:6" x14ac:dyDescent="0.3">
      <c r="A4667" t="s">
        <v>4306</v>
      </c>
      <c r="B4667">
        <v>87510</v>
      </c>
      <c r="C4667" s="1">
        <f>ROWS($B$2:B4667)</f>
        <v>4666</v>
      </c>
      <c r="D4667" t="str">
        <f>IF(Formulaire!$D$35=Communes!B4667,Communes!C4667,"")</f>
        <v/>
      </c>
      <c r="E4667" t="str">
        <f t="shared" si="72"/>
        <v/>
      </c>
      <c r="F4667" s="1" t="str" cm="1">
        <f t="array" ref="F4667">IFERROR(INDEX($A$2:$A$4718,E4667),"")</f>
        <v/>
      </c>
    </row>
    <row r="4668" spans="1:6" x14ac:dyDescent="0.3">
      <c r="A4668" t="s">
        <v>4307</v>
      </c>
      <c r="B4668">
        <v>87460</v>
      </c>
      <c r="C4668" s="1">
        <f>ROWS($B$2:B4668)</f>
        <v>4667</v>
      </c>
      <c r="D4668" t="str">
        <f>IF(Formulaire!$D$35=Communes!B4668,Communes!C4668,"")</f>
        <v/>
      </c>
      <c r="E4668" t="str">
        <f t="shared" si="72"/>
        <v/>
      </c>
      <c r="F4668" s="1" t="str" cm="1">
        <f t="array" ref="F4668">IFERROR(INDEX($A$2:$A$4718,E4668),"")</f>
        <v/>
      </c>
    </row>
    <row r="4669" spans="1:6" x14ac:dyDescent="0.3">
      <c r="A4669" t="s">
        <v>4308</v>
      </c>
      <c r="B4669">
        <v>87200</v>
      </c>
      <c r="C4669" s="1">
        <f>ROWS($B$2:B4669)</f>
        <v>4668</v>
      </c>
      <c r="D4669" t="str">
        <f>IF(Formulaire!$D$35=Communes!B4669,Communes!C4669,"")</f>
        <v/>
      </c>
      <c r="E4669" t="str">
        <f t="shared" si="72"/>
        <v/>
      </c>
      <c r="F4669" s="1" t="str" cm="1">
        <f t="array" ref="F4669">IFERROR(INDEX($A$2:$A$4718,E4669),"")</f>
        <v/>
      </c>
    </row>
    <row r="4670" spans="1:6" x14ac:dyDescent="0.3">
      <c r="A4670" t="s">
        <v>4309</v>
      </c>
      <c r="B4670">
        <v>87300</v>
      </c>
      <c r="C4670" s="1">
        <f>ROWS($B$2:B4670)</f>
        <v>4669</v>
      </c>
      <c r="D4670" t="str">
        <f>IF(Formulaire!$D$35=Communes!B4670,Communes!C4670,"")</f>
        <v/>
      </c>
      <c r="E4670" t="str">
        <f t="shared" si="72"/>
        <v/>
      </c>
      <c r="F4670" s="1" t="str" cm="1">
        <f t="array" ref="F4670">IFERROR(INDEX($A$2:$A$4718,E4670),"")</f>
        <v/>
      </c>
    </row>
    <row r="4671" spans="1:6" x14ac:dyDescent="0.3">
      <c r="A4671" t="s">
        <v>4310</v>
      </c>
      <c r="B4671">
        <v>87590</v>
      </c>
      <c r="C4671" s="1">
        <f>ROWS($B$2:B4671)</f>
        <v>4670</v>
      </c>
      <c r="D4671" t="str">
        <f>IF(Formulaire!$D$35=Communes!B4671,Communes!C4671,"")</f>
        <v/>
      </c>
      <c r="E4671" t="str">
        <f t="shared" si="72"/>
        <v/>
      </c>
      <c r="F4671" s="1" t="str" cm="1">
        <f t="array" ref="F4671">IFERROR(INDEX($A$2:$A$4718,E4671),"")</f>
        <v/>
      </c>
    </row>
    <row r="4672" spans="1:6" x14ac:dyDescent="0.3">
      <c r="A4672" t="s">
        <v>4311</v>
      </c>
      <c r="B4672">
        <v>87240</v>
      </c>
      <c r="C4672" s="1">
        <f>ROWS($B$2:B4672)</f>
        <v>4671</v>
      </c>
      <c r="D4672" t="str">
        <f>IF(Formulaire!$D$35=Communes!B4672,Communes!C4672,"")</f>
        <v/>
      </c>
      <c r="E4672" t="str">
        <f t="shared" si="72"/>
        <v/>
      </c>
      <c r="F4672" s="1" t="str" cm="1">
        <f t="array" ref="F4672">IFERROR(INDEX($A$2:$A$4718,E4672),"")</f>
        <v/>
      </c>
    </row>
    <row r="4673" spans="1:6" x14ac:dyDescent="0.3">
      <c r="A4673" t="s">
        <v>4312</v>
      </c>
      <c r="B4673">
        <v>87310</v>
      </c>
      <c r="C4673" s="1">
        <f>ROWS($B$2:B4673)</f>
        <v>4672</v>
      </c>
      <c r="D4673" t="str">
        <f>IF(Formulaire!$D$35=Communes!B4673,Communes!C4673,"")</f>
        <v/>
      </c>
      <c r="E4673" t="str">
        <f t="shared" si="72"/>
        <v/>
      </c>
      <c r="F4673" s="1" t="str" cm="1">
        <f t="array" ref="F4673">IFERROR(INDEX($A$2:$A$4718,E4673),"")</f>
        <v/>
      </c>
    </row>
    <row r="4674" spans="1:6" x14ac:dyDescent="0.3">
      <c r="A4674" t="s">
        <v>4313</v>
      </c>
      <c r="B4674">
        <v>87340</v>
      </c>
      <c r="C4674" s="1">
        <f>ROWS($B$2:B4674)</f>
        <v>4673</v>
      </c>
      <c r="D4674" t="str">
        <f>IF(Formulaire!$D$35=Communes!B4674,Communes!C4674,"")</f>
        <v/>
      </c>
      <c r="E4674" t="str">
        <f t="shared" si="72"/>
        <v/>
      </c>
      <c r="F4674" s="1" t="str" cm="1">
        <f t="array" ref="F4674">IFERROR(INDEX($A$2:$A$4718,E4674),"")</f>
        <v/>
      </c>
    </row>
    <row r="4675" spans="1:6" x14ac:dyDescent="0.3">
      <c r="A4675" t="s">
        <v>4314</v>
      </c>
      <c r="B4675">
        <v>87190</v>
      </c>
      <c r="C4675" s="1">
        <f>ROWS($B$2:B4675)</f>
        <v>4674</v>
      </c>
      <c r="D4675" t="str">
        <f>IF(Formulaire!$D$35=Communes!B4675,Communes!C4675,"")</f>
        <v/>
      </c>
      <c r="E4675" t="str">
        <f t="shared" ref="E4675:E4718" si="73">IFERROR(SMALL($D:$D,C4675),"")</f>
        <v/>
      </c>
      <c r="F4675" s="1" t="str" cm="1">
        <f t="array" ref="F4675">IFERROR(INDEX($A$2:$A$4718,E4675),"")</f>
        <v/>
      </c>
    </row>
    <row r="4676" spans="1:6" x14ac:dyDescent="0.3">
      <c r="A4676" t="s">
        <v>4315</v>
      </c>
      <c r="B4676">
        <v>87400</v>
      </c>
      <c r="C4676" s="1">
        <f>ROWS($B$2:B4676)</f>
        <v>4675</v>
      </c>
      <c r="D4676" t="str">
        <f>IF(Formulaire!$D$35=Communes!B4676,Communes!C4676,"")</f>
        <v/>
      </c>
      <c r="E4676" t="str">
        <f t="shared" si="73"/>
        <v/>
      </c>
      <c r="F4676" s="1" t="str" cm="1">
        <f t="array" ref="F4676">IFERROR(INDEX($A$2:$A$4718,E4676),"")</f>
        <v/>
      </c>
    </row>
    <row r="4677" spans="1:6" x14ac:dyDescent="0.3">
      <c r="A4677" t="s">
        <v>4316</v>
      </c>
      <c r="B4677">
        <v>87420</v>
      </c>
      <c r="C4677" s="1">
        <f>ROWS($B$2:B4677)</f>
        <v>4676</v>
      </c>
      <c r="D4677" t="str">
        <f>IF(Formulaire!$D$35=Communes!B4677,Communes!C4677,"")</f>
        <v/>
      </c>
      <c r="E4677" t="str">
        <f t="shared" si="73"/>
        <v/>
      </c>
      <c r="F4677" s="1" t="str" cm="1">
        <f t="array" ref="F4677">IFERROR(INDEX($A$2:$A$4718,E4677),"")</f>
        <v/>
      </c>
    </row>
    <row r="4678" spans="1:6" x14ac:dyDescent="0.3">
      <c r="A4678" t="s">
        <v>4317</v>
      </c>
      <c r="B4678">
        <v>87330</v>
      </c>
      <c r="C4678" s="1">
        <f>ROWS($B$2:B4678)</f>
        <v>4677</v>
      </c>
      <c r="D4678" t="str">
        <f>IF(Formulaire!$D$35=Communes!B4678,Communes!C4678,"")</f>
        <v/>
      </c>
      <c r="E4678" t="str">
        <f t="shared" si="73"/>
        <v/>
      </c>
      <c r="F4678" s="1" t="str" cm="1">
        <f t="array" ref="F4678">IFERROR(INDEX($A$2:$A$4718,E4678),"")</f>
        <v/>
      </c>
    </row>
    <row r="4679" spans="1:6" x14ac:dyDescent="0.3">
      <c r="A4679" t="s">
        <v>4318</v>
      </c>
      <c r="B4679">
        <v>87200</v>
      </c>
      <c r="C4679" s="1">
        <f>ROWS($B$2:B4679)</f>
        <v>4678</v>
      </c>
      <c r="D4679" t="str">
        <f>IF(Formulaire!$D$35=Communes!B4679,Communes!C4679,"")</f>
        <v/>
      </c>
      <c r="E4679" t="str">
        <f t="shared" si="73"/>
        <v/>
      </c>
      <c r="F4679" s="1" t="str" cm="1">
        <f t="array" ref="F4679">IFERROR(INDEX($A$2:$A$4718,E4679),"")</f>
        <v/>
      </c>
    </row>
    <row r="4680" spans="1:6" x14ac:dyDescent="0.3">
      <c r="A4680" t="s">
        <v>4319</v>
      </c>
      <c r="B4680">
        <v>87360</v>
      </c>
      <c r="C4680" s="1">
        <f>ROWS($B$2:B4680)</f>
        <v>4679</v>
      </c>
      <c r="D4680" t="str">
        <f>IF(Formulaire!$D$35=Communes!B4680,Communes!C4680,"")</f>
        <v/>
      </c>
      <c r="E4680" t="str">
        <f t="shared" si="73"/>
        <v/>
      </c>
      <c r="F4680" s="1" t="str" cm="1">
        <f t="array" ref="F4680">IFERROR(INDEX($A$2:$A$4718,E4680),"")</f>
        <v/>
      </c>
    </row>
    <row r="4681" spans="1:6" x14ac:dyDescent="0.3">
      <c r="A4681" t="s">
        <v>4320</v>
      </c>
      <c r="B4681">
        <v>87700</v>
      </c>
      <c r="C4681" s="1">
        <f>ROWS($B$2:B4681)</f>
        <v>4680</v>
      </c>
      <c r="D4681" t="str">
        <f>IF(Formulaire!$D$35=Communes!B4681,Communes!C4681,"")</f>
        <v/>
      </c>
      <c r="E4681" t="str">
        <f t="shared" si="73"/>
        <v/>
      </c>
      <c r="F4681" s="1" t="str" cm="1">
        <f t="array" ref="F4681">IFERROR(INDEX($A$2:$A$4718,E4681),"")</f>
        <v/>
      </c>
    </row>
    <row r="4682" spans="1:6" x14ac:dyDescent="0.3">
      <c r="A4682" t="s">
        <v>4321</v>
      </c>
      <c r="B4682">
        <v>87400</v>
      </c>
      <c r="C4682" s="1">
        <f>ROWS($B$2:B4682)</f>
        <v>4681</v>
      </c>
      <c r="D4682" t="str">
        <f>IF(Formulaire!$D$35=Communes!B4682,Communes!C4682,"")</f>
        <v/>
      </c>
      <c r="E4682" t="str">
        <f t="shared" si="73"/>
        <v/>
      </c>
      <c r="F4682" s="1" t="str" cm="1">
        <f t="array" ref="F4682">IFERROR(INDEX($A$2:$A$4718,E4682),"")</f>
        <v/>
      </c>
    </row>
    <row r="4683" spans="1:6" x14ac:dyDescent="0.3">
      <c r="A4683" t="s">
        <v>2090</v>
      </c>
      <c r="B4683">
        <v>87440</v>
      </c>
      <c r="C4683" s="1">
        <f>ROWS($B$2:B4683)</f>
        <v>4682</v>
      </c>
      <c r="D4683" t="str">
        <f>IF(Formulaire!$D$35=Communes!B4683,Communes!C4683,"")</f>
        <v/>
      </c>
      <c r="E4683" t="str">
        <f t="shared" si="73"/>
        <v/>
      </c>
      <c r="F4683" s="1" t="str" cm="1">
        <f t="array" ref="F4683">IFERROR(INDEX($A$2:$A$4718,E4683),"")</f>
        <v/>
      </c>
    </row>
    <row r="4684" spans="1:6" x14ac:dyDescent="0.3">
      <c r="A4684" t="s">
        <v>4322</v>
      </c>
      <c r="B4684">
        <v>87800</v>
      </c>
      <c r="C4684" s="1">
        <f>ROWS($B$2:B4684)</f>
        <v>4683</v>
      </c>
      <c r="D4684" t="str">
        <f>IF(Formulaire!$D$35=Communes!B4684,Communes!C4684,"")</f>
        <v/>
      </c>
      <c r="E4684" t="str">
        <f t="shared" si="73"/>
        <v/>
      </c>
      <c r="F4684" s="1" t="str" cm="1">
        <f t="array" ref="F4684">IFERROR(INDEX($A$2:$A$4718,E4684),"")</f>
        <v/>
      </c>
    </row>
    <row r="4685" spans="1:6" x14ac:dyDescent="0.3">
      <c r="A4685" t="s">
        <v>4323</v>
      </c>
      <c r="B4685">
        <v>87130</v>
      </c>
      <c r="C4685" s="1">
        <f>ROWS($B$2:B4685)</f>
        <v>4684</v>
      </c>
      <c r="D4685" t="str">
        <f>IF(Formulaire!$D$35=Communes!B4685,Communes!C4685,"")</f>
        <v/>
      </c>
      <c r="E4685" t="str">
        <f t="shared" si="73"/>
        <v/>
      </c>
      <c r="F4685" s="1" t="str" cm="1">
        <f t="array" ref="F4685">IFERROR(INDEX($A$2:$A$4718,E4685),"")</f>
        <v/>
      </c>
    </row>
    <row r="4686" spans="1:6" x14ac:dyDescent="0.3">
      <c r="A4686" t="s">
        <v>4324</v>
      </c>
      <c r="B4686">
        <v>87300</v>
      </c>
      <c r="C4686" s="1">
        <f>ROWS($B$2:B4686)</f>
        <v>4685</v>
      </c>
      <c r="D4686" t="str">
        <f>IF(Formulaire!$D$35=Communes!B4686,Communes!C4686,"")</f>
        <v/>
      </c>
      <c r="E4686" t="str">
        <f t="shared" si="73"/>
        <v/>
      </c>
      <c r="F4686" s="1" t="str" cm="1">
        <f t="array" ref="F4686">IFERROR(INDEX($A$2:$A$4718,E4686),"")</f>
        <v/>
      </c>
    </row>
    <row r="4687" spans="1:6" x14ac:dyDescent="0.3">
      <c r="A4687" t="s">
        <v>1319</v>
      </c>
      <c r="B4687">
        <v>87260</v>
      </c>
      <c r="C4687" s="1">
        <f>ROWS($B$2:B4687)</f>
        <v>4686</v>
      </c>
      <c r="D4687" t="str">
        <f>IF(Formulaire!$D$35=Communes!B4687,Communes!C4687,"")</f>
        <v/>
      </c>
      <c r="E4687" t="str">
        <f t="shared" si="73"/>
        <v/>
      </c>
      <c r="F4687" s="1" t="str" cm="1">
        <f t="array" ref="F4687">IFERROR(INDEX($A$2:$A$4718,E4687),"")</f>
        <v/>
      </c>
    </row>
    <row r="4688" spans="1:6" x14ac:dyDescent="0.3">
      <c r="A4688" t="s">
        <v>4325</v>
      </c>
      <c r="B4688">
        <v>87800</v>
      </c>
      <c r="C4688" s="1">
        <f>ROWS($B$2:B4688)</f>
        <v>4687</v>
      </c>
      <c r="D4688" t="str">
        <f>IF(Formulaire!$D$35=Communes!B4688,Communes!C4688,"")</f>
        <v/>
      </c>
      <c r="E4688" t="str">
        <f t="shared" si="73"/>
        <v/>
      </c>
      <c r="F4688" s="1" t="str" cm="1">
        <f t="array" ref="F4688">IFERROR(INDEX($A$2:$A$4718,E4688),"")</f>
        <v/>
      </c>
    </row>
    <row r="4689" spans="1:6" x14ac:dyDescent="0.3">
      <c r="A4689" t="s">
        <v>4326</v>
      </c>
      <c r="B4689">
        <v>87700</v>
      </c>
      <c r="C4689" s="1">
        <f>ROWS($B$2:B4689)</f>
        <v>4688</v>
      </c>
      <c r="D4689" t="str">
        <f>IF(Formulaire!$D$35=Communes!B4689,Communes!C4689,"")</f>
        <v/>
      </c>
      <c r="E4689" t="str">
        <f t="shared" si="73"/>
        <v/>
      </c>
      <c r="F4689" s="1" t="str" cm="1">
        <f t="array" ref="F4689">IFERROR(INDEX($A$2:$A$4718,E4689),"")</f>
        <v/>
      </c>
    </row>
    <row r="4690" spans="1:6" x14ac:dyDescent="0.3">
      <c r="A4690" t="s">
        <v>4327</v>
      </c>
      <c r="B4690">
        <v>87480</v>
      </c>
      <c r="C4690" s="1">
        <f>ROWS($B$2:B4690)</f>
        <v>4689</v>
      </c>
      <c r="D4690" t="str">
        <f>IF(Formulaire!$D$35=Communes!B4690,Communes!C4690,"")</f>
        <v/>
      </c>
      <c r="E4690" t="str">
        <f t="shared" si="73"/>
        <v/>
      </c>
      <c r="F4690" s="1" t="str" cm="1">
        <f t="array" ref="F4690">IFERROR(INDEX($A$2:$A$4718,E4690),"")</f>
        <v/>
      </c>
    </row>
    <row r="4691" spans="1:6" x14ac:dyDescent="0.3">
      <c r="A4691" t="s">
        <v>4328</v>
      </c>
      <c r="B4691">
        <v>87210</v>
      </c>
      <c r="C4691" s="1">
        <f>ROWS($B$2:B4691)</f>
        <v>4690</v>
      </c>
      <c r="D4691" t="str">
        <f>IF(Formulaire!$D$35=Communes!B4691,Communes!C4691,"")</f>
        <v/>
      </c>
      <c r="E4691" t="str">
        <f t="shared" si="73"/>
        <v/>
      </c>
      <c r="F4691" s="1" t="str" cm="1">
        <f t="array" ref="F4691">IFERROR(INDEX($A$2:$A$4718,E4691),"")</f>
        <v/>
      </c>
    </row>
    <row r="4692" spans="1:6" x14ac:dyDescent="0.3">
      <c r="A4692" t="s">
        <v>4329</v>
      </c>
      <c r="B4692">
        <v>87290</v>
      </c>
      <c r="C4692" s="1">
        <f>ROWS($B$2:B4692)</f>
        <v>4691</v>
      </c>
      <c r="D4692" t="str">
        <f>IF(Formulaire!$D$35=Communes!B4692,Communes!C4692,"")</f>
        <v/>
      </c>
      <c r="E4692" t="str">
        <f t="shared" si="73"/>
        <v/>
      </c>
      <c r="F4692" s="1" t="str" cm="1">
        <f t="array" ref="F4692">IFERROR(INDEX($A$2:$A$4718,E4692),"")</f>
        <v/>
      </c>
    </row>
    <row r="4693" spans="1:6" x14ac:dyDescent="0.3">
      <c r="A4693" t="s">
        <v>4329</v>
      </c>
      <c r="B4693">
        <v>87290</v>
      </c>
      <c r="C4693" s="1">
        <f>ROWS($B$2:B4693)</f>
        <v>4692</v>
      </c>
      <c r="D4693" t="str">
        <f>IF(Formulaire!$D$35=Communes!B4693,Communes!C4693,"")</f>
        <v/>
      </c>
      <c r="E4693" t="str">
        <f t="shared" si="73"/>
        <v/>
      </c>
      <c r="F4693" s="1" t="str" cm="1">
        <f t="array" ref="F4693">IFERROR(INDEX($A$2:$A$4718,E4693),"")</f>
        <v/>
      </c>
    </row>
    <row r="4694" spans="1:6" x14ac:dyDescent="0.3">
      <c r="A4694" t="s">
        <v>4330</v>
      </c>
      <c r="B4694">
        <v>87370</v>
      </c>
      <c r="C4694" s="1">
        <f>ROWS($B$2:B4694)</f>
        <v>4693</v>
      </c>
      <c r="D4694" t="str">
        <f>IF(Formulaire!$D$35=Communes!B4694,Communes!C4694,"")</f>
        <v/>
      </c>
      <c r="E4694" t="str">
        <f t="shared" si="73"/>
        <v/>
      </c>
      <c r="F4694" s="1" t="str" cm="1">
        <f t="array" ref="F4694">IFERROR(INDEX($A$2:$A$4718,E4694),"")</f>
        <v/>
      </c>
    </row>
    <row r="4695" spans="1:6" x14ac:dyDescent="0.3">
      <c r="A4695" t="s">
        <v>4331</v>
      </c>
      <c r="B4695">
        <v>87160</v>
      </c>
      <c r="C4695" s="1">
        <f>ROWS($B$2:B4695)</f>
        <v>4694</v>
      </c>
      <c r="D4695" t="str">
        <f>IF(Formulaire!$D$35=Communes!B4695,Communes!C4695,"")</f>
        <v/>
      </c>
      <c r="E4695" t="str">
        <f t="shared" si="73"/>
        <v/>
      </c>
      <c r="F4695" s="1" t="str" cm="1">
        <f t="array" ref="F4695">IFERROR(INDEX($A$2:$A$4718,E4695),"")</f>
        <v/>
      </c>
    </row>
    <row r="4696" spans="1:6" x14ac:dyDescent="0.3">
      <c r="A4696" t="s">
        <v>264</v>
      </c>
      <c r="B4696">
        <v>87240</v>
      </c>
      <c r="C4696" s="1">
        <f>ROWS($B$2:B4696)</f>
        <v>4695</v>
      </c>
      <c r="D4696" t="str">
        <f>IF(Formulaire!$D$35=Communes!B4696,Communes!C4696,"")</f>
        <v/>
      </c>
      <c r="E4696" t="str">
        <f t="shared" si="73"/>
        <v/>
      </c>
      <c r="F4696" s="1" t="str" cm="1">
        <f t="array" ref="F4696">IFERROR(INDEX($A$2:$A$4718,E4696),"")</f>
        <v/>
      </c>
    </row>
    <row r="4697" spans="1:6" x14ac:dyDescent="0.3">
      <c r="A4697" t="s">
        <v>4332</v>
      </c>
      <c r="B4697">
        <v>87420</v>
      </c>
      <c r="C4697" s="1">
        <f>ROWS($B$2:B4697)</f>
        <v>4696</v>
      </c>
      <c r="D4697" t="str">
        <f>IF(Formulaire!$D$35=Communes!B4697,Communes!C4697,"")</f>
        <v/>
      </c>
      <c r="E4697" t="str">
        <f t="shared" si="73"/>
        <v/>
      </c>
      <c r="F4697" s="1" t="str" cm="1">
        <f t="array" ref="F4697">IFERROR(INDEX($A$2:$A$4718,E4697),"")</f>
        <v/>
      </c>
    </row>
    <row r="4698" spans="1:6" x14ac:dyDescent="0.3">
      <c r="A4698" t="s">
        <v>4333</v>
      </c>
      <c r="B4698">
        <v>87380</v>
      </c>
      <c r="C4698" s="1">
        <f>ROWS($B$2:B4698)</f>
        <v>4697</v>
      </c>
      <c r="D4698" t="str">
        <f>IF(Formulaire!$D$35=Communes!B4698,Communes!C4698,"")</f>
        <v/>
      </c>
      <c r="E4698" t="str">
        <f t="shared" si="73"/>
        <v/>
      </c>
      <c r="F4698" s="1" t="str" cm="1">
        <f t="array" ref="F4698">IFERROR(INDEX($A$2:$A$4718,E4698),"")</f>
        <v/>
      </c>
    </row>
    <row r="4699" spans="1:6" x14ac:dyDescent="0.3">
      <c r="A4699" t="s">
        <v>4334</v>
      </c>
      <c r="B4699">
        <v>87500</v>
      </c>
      <c r="C4699" s="1">
        <f>ROWS($B$2:B4699)</f>
        <v>4698</v>
      </c>
      <c r="D4699" t="str">
        <f>IF(Formulaire!$D$35=Communes!B4699,Communes!C4699,"")</f>
        <v/>
      </c>
      <c r="E4699" t="str">
        <f t="shared" si="73"/>
        <v/>
      </c>
      <c r="F4699" s="1" t="str" cm="1">
        <f t="array" ref="F4699">IFERROR(INDEX($A$2:$A$4718,E4699),"")</f>
        <v/>
      </c>
    </row>
    <row r="4700" spans="1:6" x14ac:dyDescent="0.3">
      <c r="A4700" t="s">
        <v>4335</v>
      </c>
      <c r="B4700">
        <v>87700</v>
      </c>
      <c r="C4700" s="1">
        <f>ROWS($B$2:B4700)</f>
        <v>4699</v>
      </c>
      <c r="D4700" t="str">
        <f>IF(Formulaire!$D$35=Communes!B4700,Communes!C4700,"")</f>
        <v/>
      </c>
      <c r="E4700" t="str">
        <f t="shared" si="73"/>
        <v/>
      </c>
      <c r="F4700" s="1" t="str" cm="1">
        <f t="array" ref="F4700">IFERROR(INDEX($A$2:$A$4718,E4700),"")</f>
        <v/>
      </c>
    </row>
    <row r="4701" spans="1:6" x14ac:dyDescent="0.3">
      <c r="A4701" t="s">
        <v>4336</v>
      </c>
      <c r="B4701">
        <v>87440</v>
      </c>
      <c r="C4701" s="1">
        <f>ROWS($B$2:B4701)</f>
        <v>4700</v>
      </c>
      <c r="D4701" t="str">
        <f>IF(Formulaire!$D$35=Communes!B4701,Communes!C4701,"")</f>
        <v/>
      </c>
      <c r="E4701" t="str">
        <f t="shared" si="73"/>
        <v/>
      </c>
      <c r="F4701" s="1" t="str" cm="1">
        <f t="array" ref="F4701">IFERROR(INDEX($A$2:$A$4718,E4701),"")</f>
        <v/>
      </c>
    </row>
    <row r="4702" spans="1:6" x14ac:dyDescent="0.3">
      <c r="A4702" t="s">
        <v>4337</v>
      </c>
      <c r="B4702">
        <v>87400</v>
      </c>
      <c r="C4702" s="1">
        <f>ROWS($B$2:B4702)</f>
        <v>4701</v>
      </c>
      <c r="D4702" t="str">
        <f>IF(Formulaire!$D$35=Communes!B4702,Communes!C4702,"")</f>
        <v/>
      </c>
      <c r="E4702" t="str">
        <f t="shared" si="73"/>
        <v/>
      </c>
      <c r="F4702" s="1" t="str" cm="1">
        <f t="array" ref="F4702">IFERROR(INDEX($A$2:$A$4718,E4702),"")</f>
        <v/>
      </c>
    </row>
    <row r="4703" spans="1:6" x14ac:dyDescent="0.3">
      <c r="A4703" t="s">
        <v>4338</v>
      </c>
      <c r="B4703">
        <v>87620</v>
      </c>
      <c r="C4703" s="1">
        <f>ROWS($B$2:B4703)</f>
        <v>4702</v>
      </c>
      <c r="D4703" t="str">
        <f>IF(Formulaire!$D$35=Communes!B4703,Communes!C4703,"")</f>
        <v/>
      </c>
      <c r="E4703" t="str">
        <f t="shared" si="73"/>
        <v/>
      </c>
      <c r="F4703" s="1" t="str" cm="1">
        <f t="array" ref="F4703">IFERROR(INDEX($A$2:$A$4718,E4703),"")</f>
        <v/>
      </c>
    </row>
    <row r="4704" spans="1:6" x14ac:dyDescent="0.3">
      <c r="A4704" t="s">
        <v>4339</v>
      </c>
      <c r="B4704">
        <v>87110</v>
      </c>
      <c r="C4704" s="1">
        <f>ROWS($B$2:B4704)</f>
        <v>4703</v>
      </c>
      <c r="D4704" t="str">
        <f>IF(Formulaire!$D$35=Communes!B4704,Communes!C4704,"")</f>
        <v/>
      </c>
      <c r="E4704" t="str">
        <f t="shared" si="73"/>
        <v/>
      </c>
      <c r="F4704" s="1" t="str" cm="1">
        <f t="array" ref="F4704">IFERROR(INDEX($A$2:$A$4718,E4704),"")</f>
        <v/>
      </c>
    </row>
    <row r="4705" spans="1:6" x14ac:dyDescent="0.3">
      <c r="A4705" t="s">
        <v>4340</v>
      </c>
      <c r="B4705">
        <v>87130</v>
      </c>
      <c r="C4705" s="1">
        <f>ROWS($B$2:B4705)</f>
        <v>4704</v>
      </c>
      <c r="D4705" t="str">
        <f>IF(Formulaire!$D$35=Communes!B4705,Communes!C4705,"")</f>
        <v/>
      </c>
      <c r="E4705" t="str">
        <f t="shared" si="73"/>
        <v/>
      </c>
      <c r="F4705" s="1" t="str" cm="1">
        <f t="array" ref="F4705">IFERROR(INDEX($A$2:$A$4718,E4705),"")</f>
        <v/>
      </c>
    </row>
    <row r="4706" spans="1:6" x14ac:dyDescent="0.3">
      <c r="A4706" t="s">
        <v>4341</v>
      </c>
      <c r="B4706">
        <v>87130</v>
      </c>
      <c r="C4706" s="1">
        <f>ROWS($B$2:B4706)</f>
        <v>4705</v>
      </c>
      <c r="D4706" t="str">
        <f>IF(Formulaire!$D$35=Communes!B4706,Communes!C4706,"")</f>
        <v/>
      </c>
      <c r="E4706" t="str">
        <f t="shared" si="73"/>
        <v/>
      </c>
      <c r="F4706" s="1" t="str" cm="1">
        <f t="array" ref="F4706">IFERROR(INDEX($A$2:$A$4718,E4706),"")</f>
        <v/>
      </c>
    </row>
    <row r="4707" spans="1:6" x14ac:dyDescent="0.3">
      <c r="A4707" t="s">
        <v>4342</v>
      </c>
      <c r="B4707">
        <v>87360</v>
      </c>
      <c r="C4707" s="1">
        <f>ROWS($B$2:B4707)</f>
        <v>4706</v>
      </c>
      <c r="D4707" t="str">
        <f>IF(Formulaire!$D$35=Communes!B4707,Communes!C4707,"")</f>
        <v/>
      </c>
      <c r="E4707" t="str">
        <f t="shared" si="73"/>
        <v/>
      </c>
      <c r="F4707" s="1" t="str" cm="1">
        <f t="array" ref="F4707">IFERROR(INDEX($A$2:$A$4718,E4707),"")</f>
        <v/>
      </c>
    </row>
    <row r="4708" spans="1:6" x14ac:dyDescent="0.3">
      <c r="A4708" t="s">
        <v>4343</v>
      </c>
      <c r="B4708">
        <v>87140</v>
      </c>
      <c r="C4708" s="1">
        <f>ROWS($B$2:B4708)</f>
        <v>4707</v>
      </c>
      <c r="D4708" t="str">
        <f>IF(Formulaire!$D$35=Communes!B4708,Communes!C4708,"")</f>
        <v/>
      </c>
      <c r="E4708" t="str">
        <f t="shared" si="73"/>
        <v/>
      </c>
      <c r="F4708" s="1" t="str" cm="1">
        <f t="array" ref="F4708">IFERROR(INDEX($A$2:$A$4718,E4708),"")</f>
        <v/>
      </c>
    </row>
    <row r="4709" spans="1:6" x14ac:dyDescent="0.3">
      <c r="A4709" t="s">
        <v>4344</v>
      </c>
      <c r="B4709">
        <v>87140</v>
      </c>
      <c r="C4709" s="1">
        <f>ROWS($B$2:B4709)</f>
        <v>4708</v>
      </c>
      <c r="D4709" t="str">
        <f>IF(Formulaire!$D$35=Communes!B4709,Communes!C4709,"")</f>
        <v/>
      </c>
      <c r="E4709" t="str">
        <f t="shared" si="73"/>
        <v/>
      </c>
      <c r="F4709" s="1" t="str" cm="1">
        <f t="array" ref="F4709">IFERROR(INDEX($A$2:$A$4718,E4709),"")</f>
        <v/>
      </c>
    </row>
    <row r="4710" spans="1:6" x14ac:dyDescent="0.3">
      <c r="A4710" t="s">
        <v>2577</v>
      </c>
      <c r="B4710">
        <v>87600</v>
      </c>
      <c r="C4710" s="1">
        <f>ROWS($B$2:B4710)</f>
        <v>4709</v>
      </c>
      <c r="D4710" t="str">
        <f>IF(Formulaire!$D$35=Communes!B4710,Communes!C4710,"")</f>
        <v/>
      </c>
      <c r="E4710" t="str">
        <f t="shared" si="73"/>
        <v/>
      </c>
      <c r="F4710" s="1" t="str" cm="1">
        <f t="array" ref="F4710">IFERROR(INDEX($A$2:$A$4718,E4710),"")</f>
        <v/>
      </c>
    </row>
    <row r="4711" spans="1:6" x14ac:dyDescent="0.3">
      <c r="A4711" t="s">
        <v>4345</v>
      </c>
      <c r="B4711">
        <v>87360</v>
      </c>
      <c r="C4711" s="1">
        <f>ROWS($B$2:B4711)</f>
        <v>4710</v>
      </c>
      <c r="D4711" t="str">
        <f>IF(Formulaire!$D$35=Communes!B4711,Communes!C4711,"")</f>
        <v/>
      </c>
      <c r="E4711" t="str">
        <f t="shared" si="73"/>
        <v/>
      </c>
      <c r="F4711" s="1" t="str" cm="1">
        <f t="array" ref="F4711">IFERROR(INDEX($A$2:$A$4718,E4711),"")</f>
        <v/>
      </c>
    </row>
    <row r="4712" spans="1:6" x14ac:dyDescent="0.3">
      <c r="A4712" t="s">
        <v>4346</v>
      </c>
      <c r="B4712">
        <v>87430</v>
      </c>
      <c r="C4712" s="1">
        <f>ROWS($B$2:B4712)</f>
        <v>4711</v>
      </c>
      <c r="D4712" t="str">
        <f>IF(Formulaire!$D$35=Communes!B4712,Communes!C4712,"")</f>
        <v/>
      </c>
      <c r="E4712" t="str">
        <f t="shared" si="73"/>
        <v/>
      </c>
      <c r="F4712" s="1" t="str" cm="1">
        <f t="array" ref="F4712">IFERROR(INDEX($A$2:$A$4718,E4712),"")</f>
        <v/>
      </c>
    </row>
    <row r="4713" spans="1:6" x14ac:dyDescent="0.3">
      <c r="A4713" t="s">
        <v>4347</v>
      </c>
      <c r="B4713">
        <v>87520</v>
      </c>
      <c r="C4713" s="1">
        <f>ROWS($B$2:B4713)</f>
        <v>4712</v>
      </c>
      <c r="D4713" t="str">
        <f>IF(Formulaire!$D$35=Communes!B4713,Communes!C4713,"")</f>
        <v/>
      </c>
      <c r="E4713" t="str">
        <f t="shared" si="73"/>
        <v/>
      </c>
      <c r="F4713" s="1" t="str" cm="1">
        <f t="array" ref="F4713">IFERROR(INDEX($A$2:$A$4718,E4713),"")</f>
        <v/>
      </c>
    </row>
    <row r="4714" spans="1:6" x14ac:dyDescent="0.3">
      <c r="A4714" t="s">
        <v>4347</v>
      </c>
      <c r="B4714">
        <v>87520</v>
      </c>
      <c r="C4714" s="1">
        <f>ROWS($B$2:B4714)</f>
        <v>4713</v>
      </c>
      <c r="D4714" t="str">
        <f>IF(Formulaire!$D$35=Communes!B4714,Communes!C4714,"")</f>
        <v/>
      </c>
      <c r="E4714" t="str">
        <f t="shared" si="73"/>
        <v/>
      </c>
      <c r="F4714" s="1" t="str" cm="1">
        <f t="array" ref="F4714">IFERROR(INDEX($A$2:$A$4718,E4714),"")</f>
        <v/>
      </c>
    </row>
    <row r="4715" spans="1:6" x14ac:dyDescent="0.3">
      <c r="A4715" t="s">
        <v>4348</v>
      </c>
      <c r="B4715">
        <v>87260</v>
      </c>
      <c r="C4715" s="1">
        <f>ROWS($B$2:B4715)</f>
        <v>4714</v>
      </c>
      <c r="D4715" t="str">
        <f>IF(Formulaire!$D$35=Communes!B4715,Communes!C4715,"")</f>
        <v/>
      </c>
      <c r="E4715" t="str">
        <f t="shared" si="73"/>
        <v/>
      </c>
      <c r="F4715" s="1" t="str" cm="1">
        <f t="array" ref="F4715">IFERROR(INDEX($A$2:$A$4718,E4715),"")</f>
        <v/>
      </c>
    </row>
    <row r="4716" spans="1:6" x14ac:dyDescent="0.3">
      <c r="A4716" t="s">
        <v>4349</v>
      </c>
      <c r="B4716">
        <v>87600</v>
      </c>
      <c r="C4716" s="1">
        <f>ROWS($B$2:B4716)</f>
        <v>4715</v>
      </c>
      <c r="D4716" t="str">
        <f>IF(Formulaire!$D$35=Communes!B4716,Communes!C4716,"")</f>
        <v/>
      </c>
      <c r="E4716" t="str">
        <f t="shared" si="73"/>
        <v/>
      </c>
      <c r="F4716" s="1" t="str" cm="1">
        <f t="array" ref="F4716">IFERROR(INDEX($A$2:$A$4718,E4716),"")</f>
        <v/>
      </c>
    </row>
    <row r="4717" spans="1:6" x14ac:dyDescent="0.3">
      <c r="A4717" t="s">
        <v>4350</v>
      </c>
      <c r="B4717">
        <v>87110</v>
      </c>
      <c r="C4717" s="1">
        <f>ROWS($B$2:B4717)</f>
        <v>4716</v>
      </c>
      <c r="D4717" t="str">
        <f>IF(Formulaire!$D$35=Communes!B4717,Communes!C4717,"")</f>
        <v/>
      </c>
      <c r="E4717" t="str">
        <f t="shared" si="73"/>
        <v/>
      </c>
      <c r="F4717" s="1" t="str" cm="1">
        <f t="array" ref="F4717">IFERROR(INDEX($A$2:$A$4718,E4717),"")</f>
        <v/>
      </c>
    </row>
    <row r="4718" spans="1:6" x14ac:dyDescent="0.3">
      <c r="A4718" t="s">
        <v>4351</v>
      </c>
      <c r="B4718">
        <v>87190</v>
      </c>
      <c r="C4718" s="1">
        <f>ROWS($B$2:B4718)</f>
        <v>4717</v>
      </c>
      <c r="D4718" t="str">
        <f>IF(Formulaire!$D$35=Communes!B4718,Communes!C4718,"")</f>
        <v/>
      </c>
      <c r="E4718" t="str">
        <f t="shared" si="73"/>
        <v/>
      </c>
      <c r="F4718" s="1" t="str" cm="1">
        <f t="array" ref="F4718">IFERROR(INDEX($A$2:$A$4718,E4718),"")</f>
        <v/>
      </c>
    </row>
  </sheetData>
  <sheetProtection algorithmName="SHA-512" hashValue="jy4SVptq+jHOspI8UOioc6LdMC/SsWMDeoL42YUuYSvuPF0x63vTizDpGaJTPXfKJoT0l7bSFFDZC0Lc5GxdQQ==" saltValue="r5SxAQ0mug4ZIMPQHl/BFA==" spinCount="100000" sheet="1" objects="1" scenarios="1"/>
  <autoFilter ref="A1:F1" xr:uid="{D50BCECC-220C-4F83-B953-F762B30F0997}"/>
  <pageMargins left="0.7" right="0.7" top="0.75" bottom="0.75" header="0.3" footer="0.3"/>
  <pageSetup paperSize="9" orientation="portrait" r:id="rId1"/>
  <ignoredErrors>
    <ignoredError sqref="C1:C1048576"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1</vt:i4>
      </vt:variant>
    </vt:vector>
  </HeadingPairs>
  <TitlesOfParts>
    <vt:vector size="5" baseType="lpstr">
      <vt:lpstr>Formulaire</vt:lpstr>
      <vt:lpstr>1_Colonnes</vt:lpstr>
      <vt:lpstr>Paramètres</vt:lpstr>
      <vt:lpstr>Communes</vt:lpstr>
      <vt:lpstr>Formulaire!Zone_d_impression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2025-03-30T06:15:31Z</dcterms:created>
  <dcterms:modified xsi:type="dcterms:W3CDTF">2025-04-11T06:38:41Z</dcterms:modified>
</cp:coreProperties>
</file>